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24. ITA\ITA 2569\OIT\O12 รายงานสรุปผลการจัดซื้อจัดจ้างหรือจัดหาพัสดุของหน่วยงาน ประจำปีงบประมาณ พ.ศ.2568\"/>
    </mc:Choice>
  </mc:AlternateContent>
  <xr:revisionPtr revIDLastSave="0" documentId="13_ncr:1_{48C1B08E-4C66-4D01-A051-E48FBB48B6FF}" xr6:coauthVersionLast="47" xr6:coauthVersionMax="47" xr10:uidLastSave="{00000000-0000-0000-0000-000000000000}"/>
  <bookViews>
    <workbookView xWindow="-120" yWindow="-120" windowWidth="24240" windowHeight="13140" tabRatio="728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ต.ค.67" sheetId="20" r:id="rId6"/>
    <sheet name="พ.ย.67" sheetId="21" r:id="rId7"/>
    <sheet name="ธ.ค.67" sheetId="22" r:id="rId8"/>
    <sheet name="ม.ค.68" sheetId="23" r:id="rId9"/>
    <sheet name="ก.พ.68" sheetId="26" r:id="rId10"/>
    <sheet name="มี.ค.68" sheetId="24" r:id="rId11"/>
    <sheet name="เม.ย.68" sheetId="27" r:id="rId12"/>
    <sheet name="พ.ค.68" sheetId="28" r:id="rId13"/>
    <sheet name="มิ.ย.68" sheetId="29" r:id="rId14"/>
    <sheet name="ก.ค.68" sheetId="30" r:id="rId15"/>
    <sheet name="ส.ค.68" sheetId="31" r:id="rId16"/>
    <sheet name="ก.ย.68" sheetId="32" r:id="rId17"/>
  </sheets>
  <definedNames>
    <definedName name="_xlnm.Print_Area" localSheetId="14">ก.ค.68!$A$1:$L$43</definedName>
    <definedName name="_xlnm.Print_Area" localSheetId="9">ก.พ.68!$A$1:$L$33</definedName>
    <definedName name="_xlnm.Print_Area" localSheetId="16">ก.ย.68!$A$1:$L$21</definedName>
    <definedName name="_xlnm.Print_Area" localSheetId="5">ต.ค.67!$A$1:$L$41</definedName>
    <definedName name="_xlnm.Print_Area" localSheetId="7">ธ.ค.67!$A$1:$L$37</definedName>
    <definedName name="_xlnm.Print_Area" localSheetId="12">พ.ค.68!$A$1:$L$39</definedName>
    <definedName name="_xlnm.Print_Area" localSheetId="6">พ.ย.67!$A$1:$L$29</definedName>
    <definedName name="_xlnm.Print_Area" localSheetId="8">ม.ค.68!$A$1:$L$26</definedName>
    <definedName name="_xlnm.Print_Area" localSheetId="13">มิ.ย.68!$A$1:$L$53</definedName>
    <definedName name="_xlnm.Print_Area" localSheetId="10">มี.ค.68!$A$1:$L$43</definedName>
    <definedName name="_xlnm.Print_Area" localSheetId="11">เม.ย.68!$A$1:$L$42</definedName>
    <definedName name="_xlnm.Print_Area" localSheetId="15">ส.ค.68!$A$1:$L$43</definedName>
    <definedName name="_xlnm.Print_Area" localSheetId="4">สรุป!#REF!</definedName>
    <definedName name="_xlnm.Print_Titles" localSheetId="3">'ไตรมาส 1 (63)'!$1:$6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31" l="1"/>
  <c r="F12" i="27"/>
  <c r="L27" i="30"/>
  <c r="E27" i="30"/>
  <c r="I27" i="30"/>
  <c r="G27" i="30"/>
  <c r="D27" i="30"/>
  <c r="C27" i="30"/>
  <c r="B27" i="30"/>
  <c r="B24" i="30"/>
  <c r="L38" i="29"/>
  <c r="B38" i="29"/>
  <c r="L9" i="27" l="1"/>
  <c r="E13" i="24"/>
  <c r="L13" i="24"/>
  <c r="E11" i="22" l="1"/>
  <c r="E10" i="22"/>
  <c r="L15" i="21" l="1"/>
  <c r="C11" i="13" l="1"/>
  <c r="I44" i="22"/>
  <c r="L20" i="32"/>
  <c r="I20" i="32"/>
  <c r="G20" i="32"/>
  <c r="E20" i="32"/>
  <c r="D20" i="32"/>
  <c r="C20" i="32"/>
  <c r="B20" i="32"/>
  <c r="L19" i="32"/>
  <c r="I19" i="32"/>
  <c r="H19" i="32"/>
  <c r="G19" i="32"/>
  <c r="F19" i="32"/>
  <c r="E19" i="32"/>
  <c r="D19" i="32"/>
  <c r="C19" i="32"/>
  <c r="L18" i="32"/>
  <c r="I18" i="32"/>
  <c r="H18" i="32"/>
  <c r="G18" i="32"/>
  <c r="F18" i="32"/>
  <c r="E18" i="32"/>
  <c r="D18" i="32"/>
  <c r="C18" i="32"/>
  <c r="L17" i="32"/>
  <c r="I17" i="32"/>
  <c r="H17" i="32"/>
  <c r="G17" i="32"/>
  <c r="F17" i="32"/>
  <c r="E17" i="32"/>
  <c r="D17" i="32"/>
  <c r="C17" i="32"/>
  <c r="L16" i="32"/>
  <c r="I16" i="32"/>
  <c r="G16" i="32"/>
  <c r="E16" i="32"/>
  <c r="D16" i="32"/>
  <c r="C16" i="32"/>
  <c r="B16" i="32"/>
  <c r="L15" i="32"/>
  <c r="I15" i="32"/>
  <c r="G15" i="32"/>
  <c r="E15" i="32"/>
  <c r="D15" i="32"/>
  <c r="C15" i="32"/>
  <c r="B15" i="32"/>
  <c r="L14" i="32"/>
  <c r="I14" i="32"/>
  <c r="G14" i="32"/>
  <c r="E14" i="32"/>
  <c r="D14" i="32"/>
  <c r="C14" i="32"/>
  <c r="B14" i="32"/>
  <c r="L13" i="32"/>
  <c r="I13" i="32"/>
  <c r="G13" i="32"/>
  <c r="E13" i="32"/>
  <c r="D13" i="32"/>
  <c r="C13" i="32"/>
  <c r="B13" i="32"/>
  <c r="L12" i="32"/>
  <c r="I12" i="32"/>
  <c r="G12" i="32"/>
  <c r="E12" i="32"/>
  <c r="D12" i="32"/>
  <c r="C12" i="32"/>
  <c r="B12" i="32"/>
  <c r="L11" i="32"/>
  <c r="I11" i="32"/>
  <c r="G11" i="32"/>
  <c r="E11" i="32"/>
  <c r="D11" i="32"/>
  <c r="C11" i="32"/>
  <c r="B11" i="32"/>
  <c r="L10" i="32"/>
  <c r="I10" i="32"/>
  <c r="G10" i="32"/>
  <c r="E10" i="32"/>
  <c r="D10" i="32"/>
  <c r="C10" i="32"/>
  <c r="B10" i="32"/>
  <c r="L9" i="32"/>
  <c r="I9" i="32"/>
  <c r="I24" i="32" s="1"/>
  <c r="G9" i="32"/>
  <c r="E9" i="32"/>
  <c r="D9" i="32"/>
  <c r="C9" i="32"/>
  <c r="B9" i="32"/>
  <c r="B38" i="31"/>
  <c r="C38" i="31"/>
  <c r="D38" i="31"/>
  <c r="E38" i="31"/>
  <c r="G38" i="31"/>
  <c r="I38" i="31"/>
  <c r="L38" i="31"/>
  <c r="B39" i="31"/>
  <c r="C39" i="31"/>
  <c r="D39" i="31"/>
  <c r="E39" i="31"/>
  <c r="G39" i="31"/>
  <c r="I39" i="31"/>
  <c r="L39" i="31"/>
  <c r="C40" i="31"/>
  <c r="D40" i="31"/>
  <c r="E40" i="31"/>
  <c r="G40" i="31"/>
  <c r="I40" i="31"/>
  <c r="L40" i="31"/>
  <c r="L37" i="31"/>
  <c r="I37" i="31"/>
  <c r="H37" i="31"/>
  <c r="G37" i="31"/>
  <c r="F37" i="31"/>
  <c r="E37" i="31"/>
  <c r="D37" i="31"/>
  <c r="C37" i="31"/>
  <c r="B37" i="31"/>
  <c r="L36" i="31"/>
  <c r="I36" i="31"/>
  <c r="G36" i="31"/>
  <c r="E36" i="31"/>
  <c r="D36" i="31"/>
  <c r="C36" i="31"/>
  <c r="B36" i="31"/>
  <c r="L35" i="31"/>
  <c r="I35" i="31"/>
  <c r="G35" i="31"/>
  <c r="E35" i="31"/>
  <c r="D35" i="31"/>
  <c r="C35" i="31"/>
  <c r="B35" i="31"/>
  <c r="L34" i="31"/>
  <c r="I34" i="31"/>
  <c r="G34" i="31"/>
  <c r="E34" i="31"/>
  <c r="D34" i="31"/>
  <c r="C34" i="31"/>
  <c r="B34" i="31"/>
  <c r="L33" i="31"/>
  <c r="I33" i="31"/>
  <c r="G33" i="31"/>
  <c r="E33" i="31"/>
  <c r="D33" i="31"/>
  <c r="C33" i="31"/>
  <c r="B33" i="31"/>
  <c r="L32" i="31"/>
  <c r="I32" i="31"/>
  <c r="G32" i="31"/>
  <c r="E32" i="31"/>
  <c r="D32" i="31"/>
  <c r="C32" i="31"/>
  <c r="B32" i="31"/>
  <c r="L31" i="31"/>
  <c r="I31" i="31"/>
  <c r="G31" i="31"/>
  <c r="E31" i="31"/>
  <c r="D31" i="31"/>
  <c r="C31" i="31"/>
  <c r="B31" i="31"/>
  <c r="L30" i="31"/>
  <c r="I30" i="31"/>
  <c r="G30" i="31"/>
  <c r="E30" i="31"/>
  <c r="D30" i="31"/>
  <c r="C30" i="31"/>
  <c r="B30" i="31"/>
  <c r="L29" i="31"/>
  <c r="I29" i="31"/>
  <c r="G29" i="31"/>
  <c r="E29" i="31"/>
  <c r="D29" i="31"/>
  <c r="C29" i="31"/>
  <c r="B29" i="31"/>
  <c r="L28" i="31"/>
  <c r="I28" i="31"/>
  <c r="G28" i="31"/>
  <c r="E28" i="31"/>
  <c r="D28" i="31"/>
  <c r="C28" i="31"/>
  <c r="B28" i="31"/>
  <c r="L27" i="31"/>
  <c r="I27" i="31"/>
  <c r="G27" i="31"/>
  <c r="E27" i="31"/>
  <c r="D27" i="31"/>
  <c r="C27" i="31"/>
  <c r="L26" i="31"/>
  <c r="I26" i="31"/>
  <c r="G26" i="31"/>
  <c r="E26" i="31"/>
  <c r="D26" i="31"/>
  <c r="C26" i="31"/>
  <c r="B26" i="31"/>
  <c r="L25" i="31"/>
  <c r="I25" i="31"/>
  <c r="G25" i="31"/>
  <c r="E25" i="31"/>
  <c r="D25" i="31"/>
  <c r="C25" i="31"/>
  <c r="B25" i="31"/>
  <c r="L24" i="31"/>
  <c r="I24" i="31"/>
  <c r="H24" i="31"/>
  <c r="G24" i="31"/>
  <c r="F24" i="31"/>
  <c r="E24" i="31"/>
  <c r="D24" i="31"/>
  <c r="C24" i="31"/>
  <c r="B24" i="31"/>
  <c r="L23" i="31"/>
  <c r="I23" i="31"/>
  <c r="H23" i="31"/>
  <c r="G23" i="31"/>
  <c r="F23" i="31"/>
  <c r="E23" i="31"/>
  <c r="D23" i="31"/>
  <c r="C23" i="31"/>
  <c r="B23" i="31"/>
  <c r="L22" i="31"/>
  <c r="I22" i="31"/>
  <c r="H22" i="31"/>
  <c r="G22" i="31"/>
  <c r="F22" i="31"/>
  <c r="E22" i="31"/>
  <c r="D22" i="31"/>
  <c r="C22" i="31"/>
  <c r="B22" i="31"/>
  <c r="L21" i="31"/>
  <c r="I21" i="31"/>
  <c r="G21" i="31"/>
  <c r="E21" i="31"/>
  <c r="D21" i="31"/>
  <c r="C21" i="31"/>
  <c r="B21" i="31"/>
  <c r="L20" i="31"/>
  <c r="I20" i="31"/>
  <c r="G20" i="31"/>
  <c r="E20" i="31"/>
  <c r="D20" i="31"/>
  <c r="C20" i="31"/>
  <c r="B20" i="31"/>
  <c r="L19" i="31"/>
  <c r="I19" i="31"/>
  <c r="H19" i="31"/>
  <c r="G19" i="31"/>
  <c r="F19" i="31"/>
  <c r="E19" i="31"/>
  <c r="D19" i="31"/>
  <c r="C19" i="31"/>
  <c r="B19" i="31"/>
  <c r="L18" i="31"/>
  <c r="I18" i="31"/>
  <c r="G18" i="31"/>
  <c r="E18" i="31"/>
  <c r="D18" i="31"/>
  <c r="C18" i="31"/>
  <c r="B18" i="31"/>
  <c r="L17" i="31"/>
  <c r="I17" i="31"/>
  <c r="G17" i="31"/>
  <c r="E17" i="31"/>
  <c r="D17" i="31"/>
  <c r="C17" i="31"/>
  <c r="B17" i="31"/>
  <c r="L16" i="31"/>
  <c r="I16" i="31"/>
  <c r="G16" i="31"/>
  <c r="E16" i="31"/>
  <c r="D16" i="31"/>
  <c r="C16" i="31"/>
  <c r="B16" i="31"/>
  <c r="L15" i="31"/>
  <c r="I15" i="31"/>
  <c r="H15" i="31"/>
  <c r="G15" i="31"/>
  <c r="F15" i="31"/>
  <c r="E15" i="31"/>
  <c r="D15" i="31"/>
  <c r="C15" i="31"/>
  <c r="B15" i="31"/>
  <c r="L14" i="31"/>
  <c r="I14" i="31"/>
  <c r="G14" i="31"/>
  <c r="E14" i="31"/>
  <c r="D14" i="31"/>
  <c r="C14" i="31"/>
  <c r="B14" i="31"/>
  <c r="L13" i="31"/>
  <c r="I13" i="31"/>
  <c r="G13" i="31"/>
  <c r="E13" i="31"/>
  <c r="D13" i="31"/>
  <c r="C13" i="31"/>
  <c r="B13" i="31"/>
  <c r="L12" i="31"/>
  <c r="I12" i="31"/>
  <c r="G12" i="31"/>
  <c r="E12" i="31"/>
  <c r="D12" i="31"/>
  <c r="C12" i="31"/>
  <c r="B12" i="31"/>
  <c r="L11" i="31"/>
  <c r="I11" i="31"/>
  <c r="G11" i="31"/>
  <c r="E11" i="31"/>
  <c r="D11" i="31"/>
  <c r="C11" i="31"/>
  <c r="B11" i="31"/>
  <c r="L10" i="31"/>
  <c r="I10" i="31"/>
  <c r="G10" i="31"/>
  <c r="E10" i="31"/>
  <c r="D10" i="31"/>
  <c r="C10" i="31"/>
  <c r="B10" i="31"/>
  <c r="L9" i="31"/>
  <c r="I9" i="31"/>
  <c r="G9" i="31"/>
  <c r="E9" i="31"/>
  <c r="D9" i="31"/>
  <c r="C9" i="31"/>
  <c r="B9" i="31"/>
  <c r="L26" i="30"/>
  <c r="I26" i="30"/>
  <c r="G26" i="30"/>
  <c r="E26" i="30"/>
  <c r="D26" i="30"/>
  <c r="C26" i="30"/>
  <c r="B26" i="30"/>
  <c r="L25" i="30"/>
  <c r="I25" i="30"/>
  <c r="G25" i="30"/>
  <c r="E25" i="30"/>
  <c r="D25" i="30"/>
  <c r="C25" i="30"/>
  <c r="B25" i="30"/>
  <c r="L24" i="30"/>
  <c r="I24" i="30"/>
  <c r="G24" i="30"/>
  <c r="E24" i="30"/>
  <c r="D24" i="30"/>
  <c r="C24" i="30"/>
  <c r="L23" i="30"/>
  <c r="I23" i="30"/>
  <c r="G23" i="30"/>
  <c r="E23" i="30"/>
  <c r="D23" i="30"/>
  <c r="C23" i="30"/>
  <c r="B23" i="30"/>
  <c r="L22" i="30"/>
  <c r="I22" i="30"/>
  <c r="G22" i="30"/>
  <c r="E22" i="30"/>
  <c r="D22" i="30"/>
  <c r="C22" i="30"/>
  <c r="B22" i="30"/>
  <c r="L21" i="30"/>
  <c r="I21" i="30"/>
  <c r="G21" i="30"/>
  <c r="E21" i="30"/>
  <c r="D21" i="30"/>
  <c r="C21" i="30"/>
  <c r="B21" i="30"/>
  <c r="L20" i="30"/>
  <c r="I20" i="30"/>
  <c r="G20" i="30"/>
  <c r="E20" i="30"/>
  <c r="D20" i="30"/>
  <c r="C20" i="30"/>
  <c r="B20" i="30"/>
  <c r="L19" i="30"/>
  <c r="I19" i="30"/>
  <c r="G19" i="30"/>
  <c r="E19" i="30"/>
  <c r="D19" i="30"/>
  <c r="C19" i="30"/>
  <c r="B19" i="30"/>
  <c r="L18" i="30"/>
  <c r="I18" i="30"/>
  <c r="H18" i="30"/>
  <c r="G18" i="30"/>
  <c r="F18" i="30"/>
  <c r="E18" i="30"/>
  <c r="D18" i="30"/>
  <c r="C18" i="30"/>
  <c r="B18" i="30"/>
  <c r="L17" i="30"/>
  <c r="I17" i="30"/>
  <c r="H17" i="30"/>
  <c r="G17" i="30"/>
  <c r="F17" i="30"/>
  <c r="E17" i="30"/>
  <c r="D17" i="30"/>
  <c r="C17" i="30"/>
  <c r="B17" i="30"/>
  <c r="L16" i="30"/>
  <c r="I16" i="30"/>
  <c r="H16" i="30"/>
  <c r="G16" i="30"/>
  <c r="F16" i="30"/>
  <c r="E16" i="30"/>
  <c r="D16" i="30"/>
  <c r="C16" i="30"/>
  <c r="B16" i="30"/>
  <c r="L15" i="30"/>
  <c r="I15" i="30"/>
  <c r="G15" i="30"/>
  <c r="E15" i="30"/>
  <c r="D15" i="30"/>
  <c r="C15" i="30"/>
  <c r="B15" i="30"/>
  <c r="L14" i="30"/>
  <c r="I14" i="30"/>
  <c r="G14" i="30"/>
  <c r="E14" i="30"/>
  <c r="D14" i="30"/>
  <c r="C14" i="30"/>
  <c r="B14" i="30"/>
  <c r="L13" i="30"/>
  <c r="I13" i="30"/>
  <c r="G13" i="30"/>
  <c r="E13" i="30"/>
  <c r="D13" i="30"/>
  <c r="C13" i="30"/>
  <c r="B13" i="30"/>
  <c r="L12" i="30"/>
  <c r="I12" i="30"/>
  <c r="G12" i="30"/>
  <c r="E12" i="30"/>
  <c r="D12" i="30"/>
  <c r="C12" i="30"/>
  <c r="B12" i="30"/>
  <c r="L11" i="30"/>
  <c r="I11" i="30"/>
  <c r="G11" i="30"/>
  <c r="E11" i="30"/>
  <c r="D11" i="30"/>
  <c r="C11" i="30"/>
  <c r="B11" i="30"/>
  <c r="L10" i="30"/>
  <c r="E10" i="30"/>
  <c r="L9" i="30"/>
  <c r="E9" i="30"/>
  <c r="C38" i="29"/>
  <c r="D38" i="29"/>
  <c r="E38" i="29"/>
  <c r="G38" i="29"/>
  <c r="H38" i="29"/>
  <c r="I38" i="29"/>
  <c r="B39" i="29"/>
  <c r="C39" i="29"/>
  <c r="D39" i="29"/>
  <c r="E39" i="29"/>
  <c r="F39" i="29"/>
  <c r="G39" i="29"/>
  <c r="H39" i="29"/>
  <c r="I39" i="29"/>
  <c r="L39" i="29"/>
  <c r="L37" i="29"/>
  <c r="I37" i="29"/>
  <c r="H37" i="29"/>
  <c r="G37" i="29"/>
  <c r="E37" i="29"/>
  <c r="D37" i="29"/>
  <c r="C37" i="29"/>
  <c r="B37" i="29"/>
  <c r="L36" i="29"/>
  <c r="I36" i="29"/>
  <c r="G36" i="29"/>
  <c r="E36" i="29"/>
  <c r="D36" i="29"/>
  <c r="C36" i="29"/>
  <c r="B36" i="29"/>
  <c r="L35" i="29"/>
  <c r="I35" i="29"/>
  <c r="H35" i="29"/>
  <c r="G35" i="29"/>
  <c r="F35" i="29"/>
  <c r="E35" i="29"/>
  <c r="D35" i="29"/>
  <c r="C35" i="29"/>
  <c r="B35" i="29"/>
  <c r="L34" i="29"/>
  <c r="I34" i="29"/>
  <c r="H34" i="29"/>
  <c r="G34" i="29"/>
  <c r="F34" i="29"/>
  <c r="E34" i="29"/>
  <c r="D34" i="29"/>
  <c r="C34" i="29"/>
  <c r="B34" i="29"/>
  <c r="L33" i="29"/>
  <c r="I33" i="29"/>
  <c r="H33" i="29"/>
  <c r="G33" i="29"/>
  <c r="F33" i="29"/>
  <c r="E33" i="29"/>
  <c r="D33" i="29"/>
  <c r="C33" i="29"/>
  <c r="B33" i="29"/>
  <c r="L32" i="29"/>
  <c r="I32" i="29"/>
  <c r="H32" i="29"/>
  <c r="G32" i="29"/>
  <c r="F32" i="29"/>
  <c r="E32" i="29"/>
  <c r="D32" i="29"/>
  <c r="C32" i="29"/>
  <c r="B32" i="29"/>
  <c r="L31" i="29"/>
  <c r="I31" i="29"/>
  <c r="H31" i="29"/>
  <c r="G31" i="29"/>
  <c r="F31" i="29"/>
  <c r="E31" i="29"/>
  <c r="D31" i="29"/>
  <c r="C31" i="29"/>
  <c r="B31" i="29"/>
  <c r="L30" i="29"/>
  <c r="I30" i="29"/>
  <c r="H30" i="29"/>
  <c r="G30" i="29"/>
  <c r="F30" i="29"/>
  <c r="E30" i="29"/>
  <c r="D30" i="29"/>
  <c r="C30" i="29"/>
  <c r="B30" i="29"/>
  <c r="L29" i="29"/>
  <c r="E29" i="29"/>
  <c r="L28" i="29"/>
  <c r="I28" i="29"/>
  <c r="G28" i="29"/>
  <c r="E28" i="29"/>
  <c r="D28" i="29"/>
  <c r="C28" i="29"/>
  <c r="B28" i="29"/>
  <c r="L27" i="29"/>
  <c r="I27" i="29"/>
  <c r="H27" i="29"/>
  <c r="G27" i="29"/>
  <c r="F27" i="29"/>
  <c r="E27" i="29"/>
  <c r="D27" i="29"/>
  <c r="C27" i="29"/>
  <c r="B27" i="29"/>
  <c r="L26" i="29"/>
  <c r="E26" i="29"/>
  <c r="L25" i="29"/>
  <c r="I25" i="29"/>
  <c r="H25" i="29"/>
  <c r="G25" i="29"/>
  <c r="F25" i="29"/>
  <c r="E25" i="29"/>
  <c r="D25" i="29"/>
  <c r="C25" i="29"/>
  <c r="B25" i="29"/>
  <c r="L24" i="29"/>
  <c r="I24" i="29"/>
  <c r="H24" i="29"/>
  <c r="G24" i="29"/>
  <c r="F24" i="29"/>
  <c r="E24" i="29"/>
  <c r="D24" i="29"/>
  <c r="C24" i="29"/>
  <c r="B24" i="29"/>
  <c r="L23" i="29"/>
  <c r="I23" i="29"/>
  <c r="H23" i="29"/>
  <c r="G23" i="29"/>
  <c r="F23" i="29"/>
  <c r="E23" i="29"/>
  <c r="D23" i="29"/>
  <c r="C23" i="29"/>
  <c r="B23" i="29"/>
  <c r="L22" i="29"/>
  <c r="I22" i="29"/>
  <c r="H22" i="29"/>
  <c r="G22" i="29"/>
  <c r="F22" i="29"/>
  <c r="E22" i="29"/>
  <c r="D22" i="29"/>
  <c r="C22" i="29"/>
  <c r="B22" i="29"/>
  <c r="L21" i="29"/>
  <c r="I21" i="29"/>
  <c r="G21" i="29"/>
  <c r="E21" i="29"/>
  <c r="D21" i="29"/>
  <c r="C21" i="29"/>
  <c r="B21" i="29"/>
  <c r="L20" i="29"/>
  <c r="I20" i="29"/>
  <c r="G20" i="29"/>
  <c r="E20" i="29"/>
  <c r="D20" i="29"/>
  <c r="C20" i="29"/>
  <c r="B20" i="29"/>
  <c r="L19" i="29"/>
  <c r="E19" i="29"/>
  <c r="L18" i="29"/>
  <c r="E18" i="29"/>
  <c r="L17" i="29"/>
  <c r="I17" i="29"/>
  <c r="G17" i="29"/>
  <c r="E17" i="29"/>
  <c r="D17" i="29"/>
  <c r="C17" i="29"/>
  <c r="B17" i="29"/>
  <c r="L16" i="29"/>
  <c r="E16" i="29"/>
  <c r="L15" i="29"/>
  <c r="E15" i="29"/>
  <c r="L14" i="29"/>
  <c r="E14" i="29"/>
  <c r="L13" i="29"/>
  <c r="I13" i="29"/>
  <c r="G13" i="29"/>
  <c r="E13" i="29"/>
  <c r="D13" i="29"/>
  <c r="C13" i="29"/>
  <c r="L12" i="29"/>
  <c r="I12" i="29"/>
  <c r="G12" i="29"/>
  <c r="E12" i="29"/>
  <c r="D12" i="29"/>
  <c r="C12" i="29"/>
  <c r="B12" i="29"/>
  <c r="L11" i="29"/>
  <c r="I11" i="29"/>
  <c r="G11" i="29"/>
  <c r="E11" i="29"/>
  <c r="D11" i="29"/>
  <c r="C11" i="29"/>
  <c r="B11" i="29"/>
  <c r="L10" i="29"/>
  <c r="I10" i="29"/>
  <c r="H10" i="29"/>
  <c r="G10" i="29"/>
  <c r="E10" i="29"/>
  <c r="D10" i="29"/>
  <c r="C10" i="29"/>
  <c r="B10" i="29"/>
  <c r="L9" i="29"/>
  <c r="I9" i="29"/>
  <c r="H9" i="29"/>
  <c r="G9" i="29"/>
  <c r="E9" i="29"/>
  <c r="D9" i="29"/>
  <c r="C9" i="29"/>
  <c r="B9" i="29"/>
  <c r="L37" i="28"/>
  <c r="E37" i="28"/>
  <c r="L36" i="28"/>
  <c r="E36" i="28"/>
  <c r="L35" i="28"/>
  <c r="E35" i="28"/>
  <c r="L34" i="28"/>
  <c r="E34" i="28"/>
  <c r="L33" i="28"/>
  <c r="E33" i="28"/>
  <c r="L32" i="28"/>
  <c r="E32" i="28"/>
  <c r="L31" i="28"/>
  <c r="H31" i="28"/>
  <c r="E31" i="28"/>
  <c r="L30" i="28"/>
  <c r="E30" i="28"/>
  <c r="L29" i="28"/>
  <c r="E29" i="28"/>
  <c r="L28" i="28"/>
  <c r="E28" i="28"/>
  <c r="D28" i="28"/>
  <c r="L27" i="28"/>
  <c r="I27" i="28"/>
  <c r="G27" i="28"/>
  <c r="E27" i="28"/>
  <c r="D27" i="28"/>
  <c r="C27" i="28"/>
  <c r="B27" i="28"/>
  <c r="L26" i="28"/>
  <c r="I26" i="28"/>
  <c r="G26" i="28"/>
  <c r="E26" i="28"/>
  <c r="D26" i="28"/>
  <c r="C26" i="28"/>
  <c r="B26" i="28"/>
  <c r="L25" i="28"/>
  <c r="I25" i="28"/>
  <c r="G25" i="28"/>
  <c r="E25" i="28"/>
  <c r="D25" i="28"/>
  <c r="C25" i="28"/>
  <c r="B25" i="28"/>
  <c r="L24" i="28"/>
  <c r="I24" i="28"/>
  <c r="G24" i="28"/>
  <c r="E24" i="28"/>
  <c r="D24" i="28"/>
  <c r="C24" i="28"/>
  <c r="B24" i="28"/>
  <c r="L23" i="28"/>
  <c r="I23" i="28"/>
  <c r="G23" i="28"/>
  <c r="E23" i="28"/>
  <c r="D23" i="28"/>
  <c r="C23" i="28"/>
  <c r="B23" i="28"/>
  <c r="L22" i="28"/>
  <c r="I22" i="28"/>
  <c r="H22" i="28"/>
  <c r="G22" i="28"/>
  <c r="F22" i="28"/>
  <c r="E22" i="28"/>
  <c r="D22" i="28"/>
  <c r="C22" i="28"/>
  <c r="B22" i="28"/>
  <c r="L21" i="28"/>
  <c r="I21" i="28"/>
  <c r="H21" i="28"/>
  <c r="G21" i="28"/>
  <c r="F21" i="28"/>
  <c r="E21" i="28"/>
  <c r="D21" i="28"/>
  <c r="C21" i="28"/>
  <c r="B21" i="28"/>
  <c r="L20" i="28"/>
  <c r="I20" i="28"/>
  <c r="H20" i="28"/>
  <c r="G20" i="28"/>
  <c r="F20" i="28"/>
  <c r="E20" i="28"/>
  <c r="D20" i="28"/>
  <c r="C20" i="28"/>
  <c r="B20" i="28"/>
  <c r="L19" i="28"/>
  <c r="I19" i="28"/>
  <c r="H19" i="28"/>
  <c r="G19" i="28"/>
  <c r="F19" i="28"/>
  <c r="E19" i="28"/>
  <c r="D19" i="28"/>
  <c r="C19" i="28"/>
  <c r="B19" i="28"/>
  <c r="L18" i="28"/>
  <c r="I18" i="28"/>
  <c r="H18" i="28"/>
  <c r="G18" i="28"/>
  <c r="F18" i="28"/>
  <c r="E18" i="28"/>
  <c r="D18" i="28"/>
  <c r="C18" i="28"/>
  <c r="B18" i="28"/>
  <c r="L17" i="28"/>
  <c r="I17" i="28"/>
  <c r="H17" i="28"/>
  <c r="G17" i="28"/>
  <c r="F17" i="28"/>
  <c r="E17" i="28"/>
  <c r="D17" i="28"/>
  <c r="C17" i="28"/>
  <c r="B17" i="28"/>
  <c r="L16" i="28"/>
  <c r="I16" i="28"/>
  <c r="G16" i="28"/>
  <c r="E16" i="28"/>
  <c r="D16" i="28"/>
  <c r="C16" i="28"/>
  <c r="B16" i="28"/>
  <c r="L15" i="28"/>
  <c r="E15" i="28"/>
  <c r="L14" i="28"/>
  <c r="E14" i="28"/>
  <c r="L13" i="28"/>
  <c r="I13" i="28"/>
  <c r="G13" i="28"/>
  <c r="E13" i="28"/>
  <c r="D13" i="28"/>
  <c r="C13" i="28"/>
  <c r="L12" i="28"/>
  <c r="I12" i="28"/>
  <c r="G12" i="28"/>
  <c r="E12" i="28"/>
  <c r="B12" i="28"/>
  <c r="L11" i="28"/>
  <c r="I11" i="28"/>
  <c r="G11" i="28"/>
  <c r="E11" i="28"/>
  <c r="D11" i="28"/>
  <c r="C11" i="28"/>
  <c r="B11" i="28"/>
  <c r="L10" i="28"/>
  <c r="E10" i="28"/>
  <c r="L9" i="28"/>
  <c r="E9" i="28"/>
  <c r="L37" i="27"/>
  <c r="E37" i="27"/>
  <c r="L36" i="27"/>
  <c r="E36" i="27"/>
  <c r="L35" i="27"/>
  <c r="E35" i="27"/>
  <c r="L34" i="27"/>
  <c r="E34" i="27"/>
  <c r="L33" i="27"/>
  <c r="E33" i="27"/>
  <c r="L32" i="27"/>
  <c r="E32" i="27"/>
  <c r="L31" i="27"/>
  <c r="E31" i="27"/>
  <c r="L30" i="27"/>
  <c r="E30" i="27"/>
  <c r="L29" i="27"/>
  <c r="E29" i="27"/>
  <c r="L28" i="27"/>
  <c r="E28" i="27"/>
  <c r="L27" i="27"/>
  <c r="E27" i="27"/>
  <c r="L26" i="27"/>
  <c r="E26" i="27"/>
  <c r="L25" i="27"/>
  <c r="E25" i="27"/>
  <c r="L24" i="27"/>
  <c r="E24" i="27"/>
  <c r="L23" i="27"/>
  <c r="E23" i="27"/>
  <c r="D23" i="27"/>
  <c r="L22" i="27"/>
  <c r="E22" i="27"/>
  <c r="L21" i="27"/>
  <c r="E21" i="27"/>
  <c r="L20" i="27"/>
  <c r="E20" i="27"/>
  <c r="L19" i="27"/>
  <c r="E19" i="27"/>
  <c r="L18" i="27"/>
  <c r="E18" i="27"/>
  <c r="L17" i="27"/>
  <c r="E17" i="27"/>
  <c r="L16" i="27"/>
  <c r="E16" i="27"/>
  <c r="L15" i="27"/>
  <c r="E15" i="27"/>
  <c r="L14" i="27"/>
  <c r="E14" i="27"/>
  <c r="L13" i="27"/>
  <c r="I13" i="27"/>
  <c r="G13" i="27"/>
  <c r="E13" i="27"/>
  <c r="D13" i="27"/>
  <c r="C13" i="27"/>
  <c r="B13" i="27"/>
  <c r="L12" i="27"/>
  <c r="I12" i="27"/>
  <c r="I45" i="27" s="1"/>
  <c r="H12" i="27"/>
  <c r="E12" i="27"/>
  <c r="D12" i="27"/>
  <c r="C12" i="27"/>
  <c r="B12" i="27"/>
  <c r="L11" i="27"/>
  <c r="E11" i="27"/>
  <c r="L10" i="27"/>
  <c r="E10" i="27"/>
  <c r="E9" i="27"/>
  <c r="L25" i="26"/>
  <c r="I25" i="26"/>
  <c r="G25" i="26"/>
  <c r="E25" i="26"/>
  <c r="D25" i="26"/>
  <c r="C25" i="26"/>
  <c r="B25" i="26"/>
  <c r="L24" i="26"/>
  <c r="I24" i="26"/>
  <c r="G24" i="26"/>
  <c r="E24" i="26"/>
  <c r="D24" i="26"/>
  <c r="C24" i="26"/>
  <c r="B24" i="26"/>
  <c r="L23" i="26"/>
  <c r="I23" i="26"/>
  <c r="G23" i="26"/>
  <c r="E23" i="26"/>
  <c r="D23" i="26"/>
  <c r="C23" i="26"/>
  <c r="B23" i="26"/>
  <c r="L22" i="26"/>
  <c r="I22" i="26"/>
  <c r="G22" i="26"/>
  <c r="E22" i="26"/>
  <c r="D22" i="26"/>
  <c r="C22" i="26"/>
  <c r="B22" i="26"/>
  <c r="L21" i="26"/>
  <c r="I21" i="26"/>
  <c r="G21" i="26"/>
  <c r="E21" i="26"/>
  <c r="D21" i="26"/>
  <c r="C21" i="26"/>
  <c r="B21" i="26"/>
  <c r="L20" i="26"/>
  <c r="I20" i="26"/>
  <c r="G20" i="26"/>
  <c r="E20" i="26"/>
  <c r="D20" i="26"/>
  <c r="C20" i="26"/>
  <c r="B20" i="26"/>
  <c r="L19" i="26"/>
  <c r="I19" i="26"/>
  <c r="G19" i="26"/>
  <c r="E19" i="26"/>
  <c r="D19" i="26"/>
  <c r="C19" i="26"/>
  <c r="B19" i="26"/>
  <c r="L18" i="26"/>
  <c r="I18" i="26"/>
  <c r="G18" i="26"/>
  <c r="E18" i="26"/>
  <c r="D18" i="26"/>
  <c r="C18" i="26"/>
  <c r="B18" i="26"/>
  <c r="L17" i="26"/>
  <c r="I17" i="26"/>
  <c r="G17" i="26"/>
  <c r="E17" i="26"/>
  <c r="D17" i="26"/>
  <c r="C17" i="26"/>
  <c r="B17" i="26"/>
  <c r="L16" i="26"/>
  <c r="I16" i="26"/>
  <c r="G16" i="26"/>
  <c r="E16" i="26"/>
  <c r="D16" i="26"/>
  <c r="C16" i="26"/>
  <c r="B16" i="26"/>
  <c r="L15" i="26"/>
  <c r="I15" i="26"/>
  <c r="G15" i="26"/>
  <c r="E15" i="26"/>
  <c r="D15" i="26"/>
  <c r="C15" i="26"/>
  <c r="B15" i="26"/>
  <c r="L14" i="26"/>
  <c r="I14" i="26"/>
  <c r="G14" i="26"/>
  <c r="E14" i="26"/>
  <c r="D14" i="26"/>
  <c r="C14" i="26"/>
  <c r="B14" i="26"/>
  <c r="L13" i="26"/>
  <c r="I13" i="26"/>
  <c r="G13" i="26"/>
  <c r="E13" i="26"/>
  <c r="D13" i="26"/>
  <c r="C13" i="26"/>
  <c r="B13" i="26"/>
  <c r="L12" i="26"/>
  <c r="I12" i="26"/>
  <c r="E12" i="26"/>
  <c r="D12" i="26"/>
  <c r="C12" i="26"/>
  <c r="B12" i="26"/>
  <c r="L11" i="26"/>
  <c r="I11" i="26"/>
  <c r="G11" i="26"/>
  <c r="E11" i="26"/>
  <c r="D11" i="26"/>
  <c r="C11" i="26"/>
  <c r="B11" i="26"/>
  <c r="L10" i="26"/>
  <c r="I10" i="26"/>
  <c r="G10" i="26"/>
  <c r="E10" i="26"/>
  <c r="D10" i="26"/>
  <c r="C10" i="26"/>
  <c r="B10" i="26"/>
  <c r="L9" i="26"/>
  <c r="I9" i="26"/>
  <c r="G9" i="26"/>
  <c r="E9" i="26"/>
  <c r="D9" i="26"/>
  <c r="C9" i="26"/>
  <c r="B9" i="26"/>
  <c r="E36" i="24"/>
  <c r="L36" i="24"/>
  <c r="E37" i="24"/>
  <c r="L37" i="24"/>
  <c r="E38" i="24"/>
  <c r="L38" i="24"/>
  <c r="E39" i="24"/>
  <c r="L39" i="24"/>
  <c r="E40" i="24"/>
  <c r="L40" i="24"/>
  <c r="E35" i="24"/>
  <c r="L35" i="24"/>
  <c r="L34" i="24"/>
  <c r="E34" i="24"/>
  <c r="L33" i="24"/>
  <c r="E33" i="24"/>
  <c r="L32" i="24"/>
  <c r="E32" i="24"/>
  <c r="L31" i="24"/>
  <c r="E31" i="24"/>
  <c r="L30" i="24"/>
  <c r="E30" i="24"/>
  <c r="L29" i="24"/>
  <c r="E29" i="24"/>
  <c r="L28" i="24"/>
  <c r="E28" i="24"/>
  <c r="L27" i="24"/>
  <c r="E27" i="24"/>
  <c r="L26" i="24"/>
  <c r="E26" i="24"/>
  <c r="L25" i="24"/>
  <c r="E25" i="24"/>
  <c r="L24" i="24"/>
  <c r="E24" i="24"/>
  <c r="L23" i="24"/>
  <c r="E23" i="24"/>
  <c r="L22" i="24"/>
  <c r="E22" i="24"/>
  <c r="L21" i="24"/>
  <c r="E21" i="24"/>
  <c r="L20" i="24"/>
  <c r="E20" i="24"/>
  <c r="L19" i="24"/>
  <c r="E19" i="24"/>
  <c r="L18" i="24"/>
  <c r="E18" i="24"/>
  <c r="L17" i="24"/>
  <c r="E17" i="24"/>
  <c r="L16" i="24"/>
  <c r="E16" i="24"/>
  <c r="L15" i="24"/>
  <c r="E15" i="24"/>
  <c r="B15" i="24"/>
  <c r="L14" i="24"/>
  <c r="E14" i="24"/>
  <c r="L12" i="24"/>
  <c r="I12" i="24"/>
  <c r="G12" i="24"/>
  <c r="E12" i="24"/>
  <c r="D12" i="24"/>
  <c r="C12" i="24"/>
  <c r="B12" i="24"/>
  <c r="L11" i="24"/>
  <c r="H11" i="24"/>
  <c r="E11" i="24"/>
  <c r="L10" i="24"/>
  <c r="I10" i="24"/>
  <c r="I56" i="24" s="1"/>
  <c r="H10" i="24"/>
  <c r="G10" i="24"/>
  <c r="F10" i="24"/>
  <c r="E10" i="24"/>
  <c r="L9" i="24"/>
  <c r="I9" i="24"/>
  <c r="H9" i="24"/>
  <c r="G9" i="24"/>
  <c r="F9" i="24"/>
  <c r="E9" i="24"/>
  <c r="D9" i="24"/>
  <c r="C9" i="24"/>
  <c r="B9" i="24"/>
  <c r="B22" i="23"/>
  <c r="C22" i="23"/>
  <c r="D22" i="23"/>
  <c r="E22" i="23"/>
  <c r="F22" i="23"/>
  <c r="G22" i="23"/>
  <c r="H22" i="23"/>
  <c r="I22" i="23"/>
  <c r="L22" i="23"/>
  <c r="B23" i="23"/>
  <c r="C23" i="23"/>
  <c r="D23" i="23"/>
  <c r="E23" i="23"/>
  <c r="F23" i="23"/>
  <c r="G23" i="23"/>
  <c r="H23" i="23"/>
  <c r="I23" i="23"/>
  <c r="L23" i="23"/>
  <c r="B24" i="23"/>
  <c r="C24" i="23"/>
  <c r="D24" i="23"/>
  <c r="E24" i="23"/>
  <c r="F24" i="23"/>
  <c r="G24" i="23"/>
  <c r="H24" i="23"/>
  <c r="I24" i="23"/>
  <c r="L24" i="23"/>
  <c r="L21" i="23"/>
  <c r="I21" i="23"/>
  <c r="H21" i="23"/>
  <c r="G21" i="23"/>
  <c r="F21" i="23"/>
  <c r="E21" i="23"/>
  <c r="D21" i="23"/>
  <c r="C21" i="23"/>
  <c r="B21" i="23"/>
  <c r="L20" i="23"/>
  <c r="I20" i="23"/>
  <c r="H20" i="23"/>
  <c r="G20" i="23"/>
  <c r="F20" i="23"/>
  <c r="E20" i="23"/>
  <c r="D20" i="23"/>
  <c r="C20" i="23"/>
  <c r="B20" i="23"/>
  <c r="L19" i="23"/>
  <c r="I19" i="23"/>
  <c r="H19" i="23"/>
  <c r="G19" i="23"/>
  <c r="F19" i="23"/>
  <c r="E19" i="23"/>
  <c r="D19" i="23"/>
  <c r="C19" i="23"/>
  <c r="B19" i="23"/>
  <c r="L18" i="23"/>
  <c r="I18" i="23"/>
  <c r="H18" i="23"/>
  <c r="G18" i="23"/>
  <c r="F18" i="23"/>
  <c r="E18" i="23"/>
  <c r="D18" i="23"/>
  <c r="C18" i="23"/>
  <c r="B18" i="23"/>
  <c r="L17" i="23"/>
  <c r="I17" i="23"/>
  <c r="H17" i="23"/>
  <c r="G17" i="23"/>
  <c r="F17" i="23"/>
  <c r="E17" i="23"/>
  <c r="D17" i="23"/>
  <c r="C17" i="23"/>
  <c r="B17" i="23"/>
  <c r="L16" i="23"/>
  <c r="I16" i="23"/>
  <c r="H16" i="23"/>
  <c r="G16" i="23"/>
  <c r="F16" i="23"/>
  <c r="E16" i="23"/>
  <c r="D16" i="23"/>
  <c r="C16" i="23"/>
  <c r="B16" i="23"/>
  <c r="L15" i="23"/>
  <c r="I15" i="23"/>
  <c r="H15" i="23"/>
  <c r="G15" i="23"/>
  <c r="F15" i="23"/>
  <c r="E15" i="23"/>
  <c r="D15" i="23"/>
  <c r="C15" i="23"/>
  <c r="B15" i="23"/>
  <c r="L14" i="23"/>
  <c r="I14" i="23"/>
  <c r="H14" i="23"/>
  <c r="G14" i="23"/>
  <c r="F14" i="23"/>
  <c r="E14" i="23"/>
  <c r="D14" i="23"/>
  <c r="C14" i="23"/>
  <c r="B14" i="23"/>
  <c r="L13" i="23"/>
  <c r="E13" i="23"/>
  <c r="L12" i="23"/>
  <c r="E12" i="23"/>
  <c r="L11" i="23"/>
  <c r="E11" i="23"/>
  <c r="L10" i="23"/>
  <c r="I10" i="23"/>
  <c r="E10" i="23"/>
  <c r="L9" i="23"/>
  <c r="E9" i="23"/>
  <c r="B9" i="23"/>
  <c r="L16" i="22"/>
  <c r="E16" i="22"/>
  <c r="L15" i="22"/>
  <c r="E15" i="22"/>
  <c r="L14" i="22"/>
  <c r="E14" i="22"/>
  <c r="L13" i="22"/>
  <c r="E13" i="22"/>
  <c r="L12" i="22"/>
  <c r="E12" i="22"/>
  <c r="L11" i="22"/>
  <c r="L10" i="22"/>
  <c r="L9" i="22"/>
  <c r="E9" i="22"/>
  <c r="E21" i="21"/>
  <c r="E20" i="21"/>
  <c r="E19" i="21"/>
  <c r="E18" i="21"/>
  <c r="E17" i="21"/>
  <c r="E16" i="21"/>
  <c r="E15" i="21"/>
  <c r="L14" i="21"/>
  <c r="I14" i="21"/>
  <c r="I32" i="21" s="1"/>
  <c r="H14" i="21"/>
  <c r="G14" i="21"/>
  <c r="F14" i="21"/>
  <c r="E14" i="21"/>
  <c r="D14" i="21"/>
  <c r="C14" i="21"/>
  <c r="B14" i="21"/>
  <c r="E13" i="21"/>
  <c r="E12" i="21"/>
  <c r="E11" i="21"/>
  <c r="E10" i="21"/>
  <c r="E9" i="21"/>
  <c r="E16" i="20"/>
  <c r="E15" i="20"/>
  <c r="E14" i="20"/>
  <c r="E13" i="20"/>
  <c r="E12" i="20"/>
  <c r="E11" i="20"/>
  <c r="E10" i="20"/>
  <c r="B10" i="20"/>
  <c r="I61" i="20"/>
  <c r="E9" i="20"/>
  <c r="I56" i="29" l="1"/>
  <c r="I47" i="30"/>
  <c r="I46" i="31"/>
  <c r="I42" i="28"/>
  <c r="D8" i="13" s="1"/>
  <c r="D11" i="13" s="1"/>
  <c r="I36" i="26"/>
  <c r="I42" i="23"/>
  <c r="E26" i="4"/>
  <c r="E16" i="3" l="1"/>
  <c r="E23" i="2" l="1"/>
  <c r="E23" i="1" l="1"/>
</calcChain>
</file>

<file path=xl/sharedStrings.xml><?xml version="1.0" encoding="utf-8"?>
<sst xmlns="http://schemas.openxmlformats.org/spreadsheetml/2006/main" count="2784" uniqueCount="1161">
  <si>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</si>
  <si>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</si>
  <si>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</si>
  <si>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</si>
  <si>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</si>
  <si>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</si>
  <si>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</si>
  <si>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</si>
  <si>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</si>
  <si>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</si>
  <si>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</si>
  <si>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</si>
  <si>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</si>
  <si>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</si>
  <si>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</si>
  <si>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</si>
  <si>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</si>
  <si>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</si>
  <si>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</si>
  <si>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</si>
  <si>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</si>
  <si>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</si>
  <si>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</si>
  <si>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</si>
  <si>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</si>
  <si>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</si>
  <si>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</si>
  <si>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</si>
  <si>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</si>
  <si>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</si>
  <si>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</si>
  <si>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</si>
  <si>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</si>
  <si>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</si>
  <si>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</si>
  <si>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</si>
  <si>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</si>
  <si>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</si>
  <si>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</si>
  <si>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</si>
  <si>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</si>
  <si>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</si>
  <si>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</si>
  <si>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</si>
  <si>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</si>
  <si>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</si>
  <si>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</si>
  <si>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</si>
  <si>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</si>
  <si>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</si>
  <si>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</si>
  <si>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</si>
  <si>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</si>
  <si>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</si>
  <si>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</si>
  <si>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</si>
  <si>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</si>
  <si>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</si>
  <si>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</si>
  <si>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</si>
  <si>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</si>
  <si>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</si>
  <si>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</si>
  <si>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</si>
  <si>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</si>
  <si>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</si>
  <si>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</si>
  <si>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</si>
  <si>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</si>
  <si>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</si>
  <si>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</si>
  <si>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</si>
  <si>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</si>
  <si>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</si>
  <si>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</si>
  <si>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</si>
  <si>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</si>
  <si>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</si>
  <si>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</si>
  <si>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</si>
  <si>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</si>
  <si>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</si>
  <si>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</si>
  <si>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</si>
  <si>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</si>
  <si>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</si>
  <si>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</si>
  <si>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</si>
  <si>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</si>
  <si>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</si>
  <si>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</si>
  <si>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</si>
  <si>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</si>
  <si>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</si>
  <si>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</si>
  <si>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</si>
  <si>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</si>
  <si>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</si>
  <si>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</si>
  <si>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</si>
  <si>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</si>
  <si>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</si>
  <si>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</si>
  <si>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</si>
  <si>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</si>
  <si>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</si>
  <si>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</si>
  <si>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</si>
  <si>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</si>
  <si>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</si>
  <si>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</si>
  <si>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</si>
  <si>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</si>
  <si>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</si>
  <si>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</si>
  <si>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</si>
  <si>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</si>
  <si>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</si>
  <si>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</si>
  <si>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</si>
  <si>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</si>
  <si>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</si>
  <si>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</si>
  <si>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</si>
  <si>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</si>
  <si>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</si>
  <si>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</si>
  <si>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</si>
  <si>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</si>
  <si>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</si>
  <si>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</si>
  <si>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</si>
  <si>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</si>
  <si>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</si>
  <si>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</si>
  <si>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</si>
  <si>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</si>
  <si>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</si>
  <si>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</si>
  <si>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</si>
  <si>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</si>
  <si>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</si>
  <si>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</si>
  <si>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</si>
  <si>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</si>
  <si>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</si>
  <si>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</si>
  <si>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</si>
  <si>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</si>
  <si>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</si>
  <si>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</si>
  <si>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</si>
  <si>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</si>
  <si>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ประจำปีงบประมาณ พ.ศ. 2568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</si>
  <si>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</si>
  <si>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</si>
  <si>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r>
      <t xml:space="preserve">สรุปผลการดำเนินการจัดซื้อจัดจ้าง ในรอบเดือน </t>
    </r>
    <r>
      <rPr>
        <b/>
        <sz val="16"/>
        <rFont val="TH SarabunIT๙"/>
        <family val="2"/>
      </rPr>
      <t>ตุลาคม</t>
    </r>
  </si>
  <si>
    <t>สืบราคาจากท้องตลาด</t>
  </si>
  <si>
    <t>เฉพาะเจาะจง</t>
  </si>
  <si>
    <t>นายสาทร คชวงษ์</t>
  </si>
  <si>
    <t>นางเพ็ญ ฉาบเพ็ชร</t>
  </si>
  <si>
    <t>จัดซื้ออาหารเสริมนม</t>
  </si>
  <si>
    <t>สหกรณ์โคนมมวกเหล็ก จำกัด</t>
  </si>
  <si>
    <t>จ้างเหมา</t>
  </si>
  <si>
    <t>นายสมชาย นามโภชน์</t>
  </si>
  <si>
    <t>นางศศิภรณ์ ตันติกุลวัฒนา</t>
  </si>
  <si>
    <t>นายชาญชัย นิกรพันธ์</t>
  </si>
  <si>
    <t>นายสุริยนต์ ลาสอน</t>
  </si>
  <si>
    <t>นางเบญจวรรณ ภูริชกานต์</t>
  </si>
  <si>
    <t>นายณัฐพงศ์ สีใส</t>
  </si>
  <si>
    <t>นายเนติพงศ์ นาคฉิม</t>
  </si>
  <si>
    <t>นายทศพล พิมพ์วงศ์</t>
  </si>
  <si>
    <t>นายสัญญา สว่างเนตร</t>
  </si>
  <si>
    <t>นายดิลก กระจ่างเนตร</t>
  </si>
  <si>
    <t>นายภาษา เขียวฉอ้อน</t>
  </si>
  <si>
    <t>นายสายหยุด ทองย้อย</t>
  </si>
  <si>
    <t>นายอุบล กิจวิชา</t>
  </si>
  <si>
    <t>นายจีรศักดิ์ ขยาย</t>
  </si>
  <si>
    <t>นายกาหลง กิจวิชา</t>
  </si>
  <si>
    <t>นายณรงค์ศักดิ์ นวลละออง</t>
  </si>
  <si>
    <t>นายพิษณุ กนกกาญจนานนท์</t>
  </si>
  <si>
    <t>นายประทุม ยอดมีกลิ่น</t>
  </si>
  <si>
    <t>นายทรงพล สนธิเทศ</t>
  </si>
  <si>
    <t>นายสุนทร ราชวัตร</t>
  </si>
  <si>
    <t>นายพสธร รสชะเอม</t>
  </si>
  <si>
    <t>นายณัฐพล ขันสาคร</t>
  </si>
  <si>
    <t>นางสุมาลี บุญเรือง</t>
  </si>
  <si>
    <t>นางสาวนพวรรณ สีลาดหา</t>
  </si>
  <si>
    <t>นางสาวหัทยา เอี่ยมสำอางค์</t>
  </si>
  <si>
    <t>นางวาสนา นามโภชน์</t>
  </si>
  <si>
    <t>นางสาวณัฏฐณิชา บุญถนอม</t>
  </si>
  <si>
    <t>นางสาวลักขณา ผะอบแก้ว</t>
  </si>
  <si>
    <t>ค่าน้ำมันเชื้อเพลิง 1220</t>
  </si>
  <si>
    <t xml:space="preserve">บริษัท อ.พรชัยวัฒน์ จำกัด </t>
  </si>
  <si>
    <t>ค่าน้ำมันเชื้อเพลิง 246</t>
  </si>
  <si>
    <t>ค่าน้ำมันเชื้อเพลิง 5008/3856</t>
  </si>
  <si>
    <t>ค่าน้ำมันเชื้อเพลิง 80-6766/81-1502</t>
  </si>
  <si>
    <t>ค่าน้ำมันเชื้อเพลิง 4467/2149</t>
  </si>
  <si>
    <t>ค่าน้ำมันเชื้อเพลิง 80-8339</t>
  </si>
  <si>
    <t>ค่าจ้างเหมาบริการบุคคล</t>
  </si>
  <si>
    <t>บริษัท เอสพีเอสซัพพลายฯ</t>
  </si>
  <si>
    <t>ว่าที่ ร.ต. บูรณศักดิ์ บัวสาย</t>
  </si>
  <si>
    <t>นางสาวดวงกมล บัวเรือง</t>
  </si>
  <si>
    <t>นางนพพร พัฒนมงคล</t>
  </si>
  <si>
    <t>นายสมชาย กิตพิทักษ์</t>
  </si>
  <si>
    <t>นายรัฐชานนท์ เปรมปรีดิ์</t>
  </si>
  <si>
    <t>นางสาววันวิสา ครองบุญ</t>
  </si>
  <si>
    <t>นายอรรถพงศ์ ทองย้อย</t>
  </si>
  <si>
    <t>นางสาวสุกัญญา โพธิวิจิตร</t>
  </si>
  <si>
    <t>นางสาวบุษยา  กลางทัพ</t>
  </si>
  <si>
    <t>นายจิราวัฒน์ ศรสมบูรณ์</t>
  </si>
  <si>
    <t>F001/68</t>
  </si>
  <si>
    <t>F002/68</t>
  </si>
  <si>
    <t>F003/68</t>
  </si>
  <si>
    <t>F004/68</t>
  </si>
  <si>
    <t>F005/68</t>
  </si>
  <si>
    <t>F006/68</t>
  </si>
  <si>
    <t>F007/68</t>
  </si>
  <si>
    <t>F008/68</t>
  </si>
  <si>
    <t>F009/68</t>
  </si>
  <si>
    <t>F010/68</t>
  </si>
  <si>
    <t>F011/68</t>
  </si>
  <si>
    <t>F012/68</t>
  </si>
  <si>
    <t>F013/68</t>
  </si>
  <si>
    <t>F014/68</t>
  </si>
  <si>
    <t>F015/68</t>
  </si>
  <si>
    <t>F016/68</t>
  </si>
  <si>
    <t>F017/68</t>
  </si>
  <si>
    <t>F018/68</t>
  </si>
  <si>
    <t>F019/68</t>
  </si>
  <si>
    <t>F020/68</t>
  </si>
  <si>
    <t>F021/68</t>
  </si>
  <si>
    <t>F022/68</t>
  </si>
  <si>
    <t>F023/68</t>
  </si>
  <si>
    <t>F024/68</t>
  </si>
  <si>
    <t>F025/68</t>
  </si>
  <si>
    <t>F026/68</t>
  </si>
  <si>
    <t>F027/68</t>
  </si>
  <si>
    <t>D001/68</t>
  </si>
  <si>
    <t>D002/68</t>
  </si>
  <si>
    <t>A005/68</t>
  </si>
  <si>
    <t>B001/68</t>
  </si>
  <si>
    <t>B005/68</t>
  </si>
  <si>
    <t>B017/68</t>
  </si>
  <si>
    <t>D006/68</t>
  </si>
  <si>
    <t>D011/68</t>
  </si>
  <si>
    <t>E001/68</t>
  </si>
  <si>
    <t>E004/68</t>
  </si>
  <si>
    <t>E003/68</t>
  </si>
  <si>
    <t>E002/68</t>
  </si>
  <si>
    <t>E005/68</t>
  </si>
  <si>
    <t>E006/68</t>
  </si>
  <si>
    <r>
      <t xml:space="preserve">สรุปผลการดำเนินการจัดซื้อจัดจ้าง ในรอบเดือน </t>
    </r>
    <r>
      <rPr>
        <b/>
        <sz val="16"/>
        <rFont val="TH SarabunIT๙"/>
        <family val="2"/>
      </rPr>
      <t>พศจิกายน</t>
    </r>
  </si>
  <si>
    <t>จัดซื้อวัสดุก่อสร้าง</t>
  </si>
  <si>
    <t>จัดซื้อสายไฮโดรลิค</t>
  </si>
  <si>
    <t>จัดซื้อน้ำมันไฮโดรลิค</t>
  </si>
  <si>
    <t>จัดซื้อวัสดุเครื่องแต่งกาย (ถุงมือยาง)</t>
  </si>
  <si>
    <t>จัดซื้อซีเมนซ์เหล็ก</t>
  </si>
  <si>
    <t>ส่วนเกินค่าเช่าเครื่องถ่ายเอกสาร</t>
  </si>
  <si>
    <t>จัดจ้างทำเพลาเกียร์ฝาก</t>
  </si>
  <si>
    <t>จัดจ้างซ่อมแซม 2149 อท</t>
  </si>
  <si>
    <t>จัดจ้างถ่ายเอกสาร แผ่นพับ (ภาษีป้าย)</t>
  </si>
  <si>
    <t>จัดจ้างทำสนามเรือ</t>
  </si>
  <si>
    <t>จัดจ้างซ่อมแซม เครื่องปรับอากาศ 246 อท</t>
  </si>
  <si>
    <t>บริษัทโกลบอลเฮ้าส์</t>
  </si>
  <si>
    <t>นางทิพวรรณ พุ่มพันธุ์วงษ์</t>
  </si>
  <si>
    <t>นายเฉลิมพล ศรีโสภา</t>
  </si>
  <si>
    <t>นายสมพจน์ การช่าง</t>
  </si>
  <si>
    <t>นายบุญลือ แสงทอง</t>
  </si>
  <si>
    <t>นางอัจฉรา เติมเต็ม</t>
  </si>
  <si>
    <t>นายเอกสิทธิ์ พอควร</t>
  </si>
  <si>
    <t>นายวัฒนชัยการช่าง</t>
  </si>
  <si>
    <t>A014/68</t>
  </si>
  <si>
    <t>A018/68</t>
  </si>
  <si>
    <t>A022/68</t>
  </si>
  <si>
    <t>A023/68</t>
  </si>
  <si>
    <t>A026/68</t>
  </si>
  <si>
    <t>A028/68</t>
  </si>
  <si>
    <t>A029/68</t>
  </si>
  <si>
    <t>B022/68</t>
  </si>
  <si>
    <t>B023/68</t>
  </si>
  <si>
    <t>B029/68</t>
  </si>
  <si>
    <t>B031/68</t>
  </si>
  <si>
    <t>C001/68</t>
  </si>
  <si>
    <t>D014/68</t>
  </si>
  <si>
    <t>D019/68</t>
  </si>
  <si>
    <t>D023/68</t>
  </si>
  <si>
    <t xml:space="preserve">จัดซื้อวัสดุสำนักงาน </t>
  </si>
  <si>
    <t>จัดซื้อวัสดุการเกษตร</t>
  </si>
  <si>
    <t>จัดซื้อวัสดุไฟฟ้า</t>
  </si>
  <si>
    <t>จัดซื้อสายไฮดรอลิค 4 เส้น เปลี่ยน 80-6766 อท</t>
  </si>
  <si>
    <t>จัดซื้อวัสดุสำนักงาน (น้ำดื่ม น้ำแข็ง)</t>
  </si>
  <si>
    <t>จัดซื้อวัสดุการเกษตร (ดินปลูก,กรรไกร)</t>
  </si>
  <si>
    <t>จัดจ้างซ่อมแซม รถ 7725 อท</t>
  </si>
  <si>
    <t>จัดจ้างทำป้ายประชาสัมพันธ์ ตั้งด่าน</t>
  </si>
  <si>
    <t>จัดจ้างเต็นท์ ตั้งด่าน</t>
  </si>
  <si>
    <t>จ้างเหมาแมคโค ขูดเคลอง หมู่4มหาดดไทย</t>
  </si>
  <si>
    <t>อาหารเสริมนม</t>
  </si>
  <si>
    <t>ค่าน้ำมันเชื้อเพลิง เครื่องพ่นหมอกควัน</t>
  </si>
  <si>
    <t>นางสาวณัฐธิดา เพชรแก้ว</t>
  </si>
  <si>
    <t>นางสาววราพร พันธุ์แสง</t>
  </si>
  <si>
    <t>นางสาววงศ์เดือน บัวพินธุ์</t>
  </si>
  <si>
    <t>นายเดชาธร นิยมศรี</t>
  </si>
  <si>
    <t>นางทิติยา สงวนงาม</t>
  </si>
  <si>
    <t>นายจักรพันธ์ กุลมา</t>
  </si>
  <si>
    <t>บริษัท แสงอุดม ไลท์ติ้งเซ็นเตอร์ จำกัด</t>
  </si>
  <si>
    <t>นางสาววงศ์เดือน  บัวพินธุ์</t>
  </si>
  <si>
    <t>นางสาวนิสารักษ์ ม่วงอ่อน</t>
  </si>
  <si>
    <t>นายทวิช พุ่มสวย</t>
  </si>
  <si>
    <t>A032/68</t>
  </si>
  <si>
    <t>A033/68</t>
  </si>
  <si>
    <t>A037/68</t>
  </si>
  <si>
    <t>A038/68</t>
  </si>
  <si>
    <t>A039/68</t>
  </si>
  <si>
    <t>A041/68</t>
  </si>
  <si>
    <t>A042/68</t>
  </si>
  <si>
    <t>A043/68</t>
  </si>
  <si>
    <t>A046/68</t>
  </si>
  <si>
    <t>A048/68</t>
  </si>
  <si>
    <t>B036/68</t>
  </si>
  <si>
    <t>B039/68</t>
  </si>
  <si>
    <t>B043/68</t>
  </si>
  <si>
    <t>B044/68</t>
  </si>
  <si>
    <t>C007/68</t>
  </si>
  <si>
    <t>C009/68</t>
  </si>
  <si>
    <t>D027/68</t>
  </si>
  <si>
    <t>D030/68</t>
  </si>
  <si>
    <t>E010/68</t>
  </si>
  <si>
    <t>E007/68</t>
  </si>
  <si>
    <t>สรุปผลการดำเนินการจัดซื้อจัดจ้าง ในรอบเดือน มกราคม</t>
  </si>
  <si>
    <t>จัดซื้อวัสดุไฟฟ้าและวิทยุ</t>
  </si>
  <si>
    <t>จัดซื้อวัสดุจัดกิจกรรม Big Clearing</t>
  </si>
  <si>
    <t>จัดซื้อวัสดุคอมพิวเตอร์</t>
  </si>
  <si>
    <t>จัดซื้อวัสดุงานบ้านงานครัว</t>
  </si>
  <si>
    <t>จัดซื้อเก้าอี้สำนักงาน</t>
  </si>
  <si>
    <t>จัดซื้อวัสดุยานพาหนะและขนส่ง</t>
  </si>
  <si>
    <t>จัดซื้อวัสดุสำนักงาน</t>
  </si>
  <si>
    <t>จัดซื้อวัสดุงานบ้านงานครัว 3 ศูนย์</t>
  </si>
  <si>
    <t>จัดซื้อวัสดุสำนักงาน 3 ศูนย์</t>
  </si>
  <si>
    <t>จัดซื้อโต๊ะประชุมหน้าฟอเมก้า</t>
  </si>
  <si>
    <t>จัดซื้อโต๊ะสำนักงานพร้อมกระจก</t>
  </si>
  <si>
    <t>จัดซื้อตู้เก็บเอกสารบานเลื่อนกระจก</t>
  </si>
  <si>
    <t>จัดซื้อเก้าอี้ประชุมบุนวม</t>
  </si>
  <si>
    <t>จัดซื้อผ้าอ้อม</t>
  </si>
  <si>
    <t>จัดซื้อครุภัณฑ์สำนักงาน</t>
  </si>
  <si>
    <t>ร้าน พีพิ เฟอร์นิเทค อ่างทอง</t>
  </si>
  <si>
    <t>นางสาวนิภา พุทธพงษ์</t>
  </si>
  <si>
    <t>นายศราวุฒิ ปู่เรือน</t>
  </si>
  <si>
    <t>บริษัท พัชดา 62 จำกัด</t>
  </si>
  <si>
    <t>นางรุ่งนภา พับนิล</t>
  </si>
  <si>
    <t>A051/68</t>
  </si>
  <si>
    <t>A052/68</t>
  </si>
  <si>
    <t>A055/68</t>
  </si>
  <si>
    <t>A056/68</t>
  </si>
  <si>
    <t>A057/68</t>
  </si>
  <si>
    <t>A063/68</t>
  </si>
  <si>
    <t>A064/68</t>
  </si>
  <si>
    <t>A067/68</t>
  </si>
  <si>
    <t>A069/68</t>
  </si>
  <si>
    <t>C028/68</t>
  </si>
  <si>
    <t>C029/68</t>
  </si>
  <si>
    <t>C030/68</t>
  </si>
  <si>
    <t>C031/68</t>
  </si>
  <si>
    <t>E014/68</t>
  </si>
  <si>
    <t>E017/68</t>
  </si>
  <si>
    <t>E018/68</t>
  </si>
  <si>
    <t>จัดซื้อลูกรัง</t>
  </si>
  <si>
    <t>จัดซื้อวัสดุก่อสร้าง 16 รายการ</t>
  </si>
  <si>
    <t>จ้างทำป้าย</t>
  </si>
  <si>
    <t>จ้างเหมาบุคคล</t>
  </si>
  <si>
    <t>จัดซื้องานบ้านงานครัว</t>
  </si>
  <si>
    <t>จัดซื้อคอมพิวเตอร์</t>
  </si>
  <si>
    <t>จัดซื้อเครื่องสำรองไฟ</t>
  </si>
  <si>
    <t>จัดซื้อวัสดุก่อสร้าง (ทรายถม)</t>
  </si>
  <si>
    <t>จัดซื้อวัสดุก่อสร้าง (ดินลูกรัง)</t>
  </si>
  <si>
    <t>จ้างเหมาสำรวจหมาแมว</t>
  </si>
  <si>
    <t>นางสาวเกตุนภา ภาณุชัยสิต</t>
  </si>
  <si>
    <t>หจก พัฒนาคอม</t>
  </si>
  <si>
    <t>หจก พีพี แม็กทอลชีท</t>
  </si>
  <si>
    <t>นางพรนิภา มั่งนิมิตร</t>
  </si>
  <si>
    <t>A074/68</t>
  </si>
  <si>
    <t>A076/68</t>
  </si>
  <si>
    <t>A078/68</t>
  </si>
  <si>
    <t>B058/68</t>
  </si>
  <si>
    <t>B070/68</t>
  </si>
  <si>
    <t>C049/68</t>
  </si>
  <si>
    <t>C050/68</t>
  </si>
  <si>
    <t>C052/68</t>
  </si>
  <si>
    <t>C053/68</t>
  </si>
  <si>
    <t>C056/68</t>
  </si>
  <si>
    <t>C060/68</t>
  </si>
  <si>
    <t>C061/68</t>
  </si>
  <si>
    <t>C062/68</t>
  </si>
  <si>
    <t>C063/68</t>
  </si>
  <si>
    <t>C067/68</t>
  </si>
  <si>
    <t>D036/68</t>
  </si>
  <si>
    <t>D039/68</t>
  </si>
  <si>
    <t>สรุปผลการดำเนินการจัดซื้อจัดจ้าง ในรอบเดือน มีนาคม</t>
  </si>
  <si>
    <t>จ้างทำตรายาง รองปลัด (กองคลัง)</t>
  </si>
  <si>
    <t>จ้างซ่อมรถ 1375 อท</t>
  </si>
  <si>
    <t>จัดซื้อครุภัณฑ์โฆษณาและเผยแพร่</t>
  </si>
  <si>
    <t>จัดซื้อเครื่องรับวิทยุ 10วัตต์</t>
  </si>
  <si>
    <t>จัดซื้อเครื่องรับวิทยุ 5 วัตต์</t>
  </si>
  <si>
    <t>จ้างซ่อมรถขยะ 80-1502 อท</t>
  </si>
  <si>
    <t xml:space="preserve">นางสาววงศ์เดือน  บัวพินธุ์     </t>
  </si>
  <si>
    <t>บริษัท ฮอนด้าเกียรปรีดาอ่างทอง</t>
  </si>
  <si>
    <t>นายปรีชา ปรีชาเอมรกุล</t>
  </si>
  <si>
    <t>นายฉัตรชัย สาราทิศ</t>
  </si>
  <si>
    <t>บริษัท ไทยรุ่งเรืองลพบุรี</t>
  </si>
  <si>
    <t>นางสาวบุษยา กลางทัพ</t>
  </si>
  <si>
    <t>B071/68</t>
  </si>
  <si>
    <t>B073/68</t>
  </si>
  <si>
    <t>C069/68</t>
  </si>
  <si>
    <t>C070/69</t>
  </si>
  <si>
    <t>C073/68</t>
  </si>
  <si>
    <t>C074/68</t>
  </si>
  <si>
    <t>D048/68</t>
  </si>
  <si>
    <t>D052/68</t>
  </si>
  <si>
    <t>F029/68</t>
  </si>
  <si>
    <t>F030/68</t>
  </si>
  <si>
    <t>F031/68</t>
  </si>
  <si>
    <t>F032/68</t>
  </si>
  <si>
    <t>F033/68</t>
  </si>
  <si>
    <t>F034/68</t>
  </si>
  <si>
    <t>F035/68</t>
  </si>
  <si>
    <t>F036/68</t>
  </si>
  <si>
    <t>F037/68</t>
  </si>
  <si>
    <t>F038/68</t>
  </si>
  <si>
    <t>F039/68</t>
  </si>
  <si>
    <t>F040/68</t>
  </si>
  <si>
    <t>F041/68</t>
  </si>
  <si>
    <t>F042/68</t>
  </si>
  <si>
    <t>F043/68</t>
  </si>
  <si>
    <t>F044/68</t>
  </si>
  <si>
    <t>F045/68</t>
  </si>
  <si>
    <t>F046/68</t>
  </si>
  <si>
    <t>F047/68</t>
  </si>
  <si>
    <t>F048/68</t>
  </si>
  <si>
    <t>F049/68</t>
  </si>
  <si>
    <t>F050/68</t>
  </si>
  <si>
    <t>F051/68</t>
  </si>
  <si>
    <t>F052/68</t>
  </si>
  <si>
    <t>สรุปผลการดำเนินการจัดซื้อจัดจ้าง ในรอบเดือ กุมภาพันธ์</t>
  </si>
  <si>
    <t>สรุปผลการดำเนินการจัดซื้อจัดจ้าง ในรอบเดือน เมษายน</t>
  </si>
  <si>
    <t>จัดซื้อลำโพงฮอนส์ ขนาด 16</t>
  </si>
  <si>
    <t>จัดซื้อน้ำดื่ม ห้องกองช่าง</t>
  </si>
  <si>
    <t>จัดซื้อน้ำแข็ง +น้ำดื่ม ด่านสงกรานต์</t>
  </si>
  <si>
    <t>จัดซื้อวัสดุก่อสร้าง 5 รายการ</t>
  </si>
  <si>
    <t>จ้างทำตรายาง ปลัด (กองคลัง)</t>
  </si>
  <si>
    <t>จ้างทำตรายาง ปลัด (สาธารณสุข)</t>
  </si>
  <si>
    <t>จ้างซ่อมรถ 80-6766 อท</t>
  </si>
  <si>
    <t xml:space="preserve">จ้างทำตรายาง จัดทำฎีกาด้วยมิอ เมื่อวันที่ </t>
  </si>
  <si>
    <t>จ้างกางเต็นต์ด่านสงกรานต์</t>
  </si>
  <si>
    <t>จ้างทำป้ายติดด่านสงกรานต์</t>
  </si>
  <si>
    <t>จ้างทำตรายาง ปลัด (กองศึกษา)</t>
  </si>
  <si>
    <t>จ้างทำตรายาง ปลัด (กองช่าง)</t>
  </si>
  <si>
    <t>จ้างตัดสติ๊กเกอร์ อบต ป่างิ้ว ติดรถ 4ประตูกองช่าง</t>
  </si>
  <si>
    <t>จัดซื้อธง</t>
  </si>
  <si>
    <t>จัดซื้อหมึก ของศูนย์วัดไทรย์</t>
  </si>
  <si>
    <t>จัดซื้อถังขยะ</t>
  </si>
  <si>
    <t>จ้างฉีดวัคซีนหมาแมว</t>
  </si>
  <si>
    <t>จ้างซ่อม รถน้ำ บฉ 3856 อท</t>
  </si>
  <si>
    <t>จ้างซ่อม รถขยะ 80-6766 อท</t>
  </si>
  <si>
    <t>จ้างซ่อม รถน้ำ 5008 อท เปลี่ยนยาง</t>
  </si>
  <si>
    <t>จ้างซ่อม เครื่องกรองน้ำ</t>
  </si>
  <si>
    <t>นางสาวเกศิณี วิริยะประสาท</t>
  </si>
  <si>
    <t>นางบุญช่วย ศรีดาคุณ</t>
  </si>
  <si>
    <t>นายไวพจน์ กุลมา</t>
  </si>
  <si>
    <t>นางนพพร พัฒนามงคล</t>
  </si>
  <si>
    <t>นายกิจจา อารยะรังสฤษฎ์</t>
  </si>
  <si>
    <t>บริษัทไมโคร ซิสเต็ม</t>
  </si>
  <si>
    <t>นางจรีรัตน์ ลาภประสพ</t>
  </si>
  <si>
    <t>นางวันทนา ปานประเสริฐ</t>
  </si>
  <si>
    <t>นางเพ็ญ ฉาบเพ็ขร์</t>
  </si>
  <si>
    <t>บริษัท ฟิลเตอร์ มาร์ท จำกัด</t>
  </si>
  <si>
    <t>นายณัฐพงศ์ ล้อมกัน</t>
  </si>
  <si>
    <t>A087/68</t>
  </si>
  <si>
    <t>A088/68</t>
  </si>
  <si>
    <t>A090/68</t>
  </si>
  <si>
    <t>A091/68</t>
  </si>
  <si>
    <t>A093/68</t>
  </si>
  <si>
    <t>B075/68</t>
  </si>
  <si>
    <t>B076/68</t>
  </si>
  <si>
    <t>B077/68</t>
  </si>
  <si>
    <t>B078/68</t>
  </si>
  <si>
    <t>B080/68</t>
  </si>
  <si>
    <t>B081/68</t>
  </si>
  <si>
    <t>B082/68</t>
  </si>
  <si>
    <t>B083/68</t>
  </si>
  <si>
    <t>B086/68</t>
  </si>
  <si>
    <t>C077/68</t>
  </si>
  <si>
    <t>C079/68</t>
  </si>
  <si>
    <t>C081/68</t>
  </si>
  <si>
    <t>C082/68</t>
  </si>
  <si>
    <t>D053/68</t>
  </si>
  <si>
    <t>D054/68</t>
  </si>
  <si>
    <t>D058/68</t>
  </si>
  <si>
    <t>D060/68</t>
  </si>
  <si>
    <t>D063/68</t>
  </si>
  <si>
    <t>D067/68</t>
  </si>
  <si>
    <t>D068/68</t>
  </si>
  <si>
    <t>D069/68</t>
  </si>
  <si>
    <t>สรุปผลการดำเนินการจัดซื้อจัดจ้าง ในรอบเดือน พฤษภาคม</t>
  </si>
  <si>
    <t xml:space="preserve">จัดซื้อเว็บไซค์ </t>
  </si>
  <si>
    <t>จัดซื้อน้ำมันไฮดรอลิค</t>
  </si>
  <si>
    <t>จัดซื้อสายไฮดรอลิค</t>
  </si>
  <si>
    <t>จัดซื้อหน้ากากอนามัย 2 กล่อง</t>
  </si>
  <si>
    <t>จัดซื้อวัสดุโครงการรวมใจภักดิ์รักษ์พื้นที่สีเขียว 3 รายการ</t>
  </si>
  <si>
    <t>จ้างเช่าเครื่องถ่ายส่วนเกิน</t>
  </si>
  <si>
    <t>จ้างเหมาซ่อมแอร์</t>
  </si>
  <si>
    <t xml:space="preserve">จ้างถอดเครื่องปรับอากาศ </t>
  </si>
  <si>
    <t>จ้างเหมาล้างแอร์</t>
  </si>
  <si>
    <t>จ้างทำป้ายไวนิล 15 ป้าย</t>
  </si>
  <si>
    <t>จ้างหนังสือพิมพ์</t>
  </si>
  <si>
    <t>จัดซื้อผ้าประดับอาคาร</t>
  </si>
  <si>
    <t>จัดซื้อเครื่องดับเพลิง</t>
  </si>
  <si>
    <t>จัดซื้อวัสดุจราจร</t>
  </si>
  <si>
    <t>จ้างซ่อมแซม กต 4467 อท</t>
  </si>
  <si>
    <t>จัดซื้อน้ำมันเชื้อเพลิง</t>
  </si>
  <si>
    <t>จัดซื้อแอร์</t>
  </si>
  <si>
    <t>นายวีรภัทร สุมนารถ</t>
  </si>
  <si>
    <t>ร้านวราพร การเกษตร</t>
  </si>
  <si>
    <t>บริษัท เอส พี เอส ซัพพลาย แอนด์ เซอร์วิส จำกัด</t>
  </si>
  <si>
    <t>นางสาวพิราวรรณ อริยขจร</t>
  </si>
  <si>
    <t>นางจำเรียง เสมอเหมือน</t>
  </si>
  <si>
    <t>นายทรงวุธ กลิ่นสุคนธ์</t>
  </si>
  <si>
    <t>นายอภิวัฒน์ กุลคำ</t>
  </si>
  <si>
    <t>ร้านพัฒนาคอม</t>
  </si>
  <si>
    <t>นายกิจจา อารยะรังกฤฎ์</t>
  </si>
  <si>
    <t>นางสาวสิรภัทร ประคองเก็บ</t>
  </si>
  <si>
    <t>บริษัท มิตซูอยุธยา (ไทยธาดา) จำกัด</t>
  </si>
  <si>
    <t>นางสาวชลธิชา นาคฉิม</t>
  </si>
  <si>
    <r>
      <rPr>
        <sz val="16"/>
        <color rgb="FFFF0000"/>
        <rFont val="TH SarabunIT๙"/>
        <family val="2"/>
      </rPr>
      <t>บริษัท พรชัยวัฒน์</t>
    </r>
    <r>
      <rPr>
        <sz val="16"/>
        <rFont val="TH SarabunIT๙"/>
        <family val="2"/>
      </rPr>
      <t xml:space="preserve"> </t>
    </r>
  </si>
  <si>
    <t>บริษัท เพิ่มพูลทรัพย์ อ่างทอง (1991)จำกัด</t>
  </si>
  <si>
    <t>A095/68</t>
  </si>
  <si>
    <t>A096/68</t>
  </si>
  <si>
    <t>A097/68</t>
  </si>
  <si>
    <t>A099/68</t>
  </si>
  <si>
    <t>A102/68</t>
  </si>
  <si>
    <t>A104/68</t>
  </si>
  <si>
    <t>B092/68</t>
  </si>
  <si>
    <t>B093/68</t>
  </si>
  <si>
    <t>B094/68</t>
  </si>
  <si>
    <t>B096/68</t>
  </si>
  <si>
    <t>B097/68</t>
  </si>
  <si>
    <t>B101/68</t>
  </si>
  <si>
    <t>B102/68</t>
  </si>
  <si>
    <t>B103/68</t>
  </si>
  <si>
    <t>C085/68</t>
  </si>
  <si>
    <t>C087/68</t>
  </si>
  <si>
    <t>C088/68</t>
  </si>
  <si>
    <t>C089/68</t>
  </si>
  <si>
    <t>C090/68</t>
  </si>
  <si>
    <t>D072/68</t>
  </si>
  <si>
    <t>D077/68</t>
  </si>
  <si>
    <t>E026/68</t>
  </si>
  <si>
    <t>E028/68</t>
  </si>
  <si>
    <t>สรุปผลการดำเนินการจัดซื้อจัดจ้าง ในรอบเดือน มิภุนายน</t>
  </si>
  <si>
    <t>จัดซื้อวัสดุก่อสร้าง (หินคลุก)</t>
  </si>
  <si>
    <t>จัดซื้อวัสดุคอมพิวเตอร์ 2 รายการ</t>
  </si>
  <si>
    <t>จัดซื้อวัสดุไฟฟ้า 2 รายการ</t>
  </si>
  <si>
    <t>จัดซื้อวัสดุการเกษตร 3 ศูนย์</t>
  </si>
  <si>
    <t>จัดซื้อวัสดุก่อสร้าง 6 รายการ วัดลิ้นทอง</t>
  </si>
  <si>
    <t>จัดซื้อวัสดุไฟฟ้าและวิทยุ 3 ศูนย์</t>
  </si>
  <si>
    <t>จัดซื้อวัสดุไฟฟ้าและวิทยุ ของกองการศึกษา</t>
  </si>
  <si>
    <t>จัดจ้างทำตรายาง รองปลัด</t>
  </si>
  <si>
    <t>จ้างเช่าเครื่องเช่าถ่ายเอกสาร (ส่วนเกิน พค68)</t>
  </si>
  <si>
    <t>จัดจ้างเหมาแมคโค</t>
  </si>
  <si>
    <t>จัดจ้างล้างแอร์</t>
  </si>
  <si>
    <t>จัดจ้างเปลี่ยนแบตเตอรี่ กข 7725 อท</t>
  </si>
  <si>
    <t>จัดจ้างทำตรายาง</t>
  </si>
  <si>
    <t>จัดจ้างซ่อมรถ 2 ประตู</t>
  </si>
  <si>
    <t>จ้างทำป้ายพระบรม</t>
  </si>
  <si>
    <t>จัดซื้อวัสดุก่อสร้าง ไม้ ซ่อมหมู่ที่ 5</t>
  </si>
  <si>
    <t>จัดซื้อวัสดุก่อสร้าง (หญ้าเทียม)</t>
  </si>
  <si>
    <t>จัดซื้อวัสดุก่อสร้าง (ยางมะตอยสำเร็จรูป)</t>
  </si>
  <si>
    <t>จัดซื้อวัสดุคอมพิวเตอร์ ของศึกษา</t>
  </si>
  <si>
    <t xml:space="preserve">นายทวิช พุ่มสวย </t>
  </si>
  <si>
    <t>ร้านไมโคร</t>
  </si>
  <si>
    <t>บริษัท สยามโกลบอลเฮ้าส์ จำกัด (มหาชน)</t>
  </si>
  <si>
    <t>นายสุธน โครตโสภา</t>
  </si>
  <si>
    <t>บริษัท แสงอุดมไลท์ติ้งเซ็นเตอร์ จํากัด</t>
  </si>
  <si>
    <t>ห้างหุ้นส่วนจำกัด ก.ศรีสุวรรณ</t>
  </si>
  <si>
    <t>นางสาววษ์เดือน บัวพินธุ์</t>
  </si>
  <si>
    <t>หจก. มาลัยเจริญ วัสดุก่อสร้าง</t>
  </si>
  <si>
    <t>A106/68</t>
  </si>
  <si>
    <t>A107/68</t>
  </si>
  <si>
    <t>A108/68</t>
  </si>
  <si>
    <t>A109/68</t>
  </si>
  <si>
    <t>A111/68</t>
  </si>
  <si>
    <t>A112/68</t>
  </si>
  <si>
    <t>A113/68</t>
  </si>
  <si>
    <t>A115/68</t>
  </si>
  <si>
    <t>A116/68</t>
  </si>
  <si>
    <t>B106/68</t>
  </si>
  <si>
    <t>B107/68</t>
  </si>
  <si>
    <t>B109/68</t>
  </si>
  <si>
    <t>B110/68</t>
  </si>
  <si>
    <t>B112/68</t>
  </si>
  <si>
    <t>B113/68</t>
  </si>
  <si>
    <t>B114/68</t>
  </si>
  <si>
    <t>B115/68</t>
  </si>
  <si>
    <t>B118/68</t>
  </si>
  <si>
    <t>B122/68</t>
  </si>
  <si>
    <t>C097/68</t>
  </si>
  <si>
    <t>C099/68</t>
  </si>
  <si>
    <t>C100/68</t>
  </si>
  <si>
    <t>C103/68</t>
  </si>
  <si>
    <t>C105/68</t>
  </si>
  <si>
    <t>C106/68</t>
  </si>
  <si>
    <t>C108/68</t>
  </si>
  <si>
    <t>C109/68</t>
  </si>
  <si>
    <t>C110/68</t>
  </si>
  <si>
    <t>C114/68</t>
  </si>
  <si>
    <t>C118/68</t>
  </si>
  <si>
    <t>E032/68</t>
  </si>
  <si>
    <t>สรุปผลการดำเนินการจัดซื้อจัดจ้าง ในรอบเดือน กรกฎาคม</t>
  </si>
  <si>
    <t>จัดซื้อโต๊ะหมู่บูชา</t>
  </si>
  <si>
    <t>จัดซื้อน้ำดื่ม</t>
  </si>
  <si>
    <t>จ้างล้างแอร์ ห้องประชุม</t>
  </si>
  <si>
    <t xml:space="preserve">จ้างหนังสือพิมพ์ </t>
  </si>
  <si>
    <t>จ้างเหมาล้างเครื่องปรับอากาศ</t>
  </si>
  <si>
    <t>จ้างซ่อมคอมพิวเตอร์</t>
  </si>
  <si>
    <t>จ้างเหมาซ่อมรถฟาร์ม</t>
  </si>
  <si>
    <t>จ้างเหมาซ่อมรถกระเช้า</t>
  </si>
  <si>
    <t>จ้างเหมาซ่อมรถขยะ</t>
  </si>
  <si>
    <t>บริษัท พีพี เฟอร์นิเทค อ่างทอง จำกัด</t>
  </si>
  <si>
    <t>นายอุดมเดช ผลประเสริฐ</t>
  </si>
  <si>
    <t>บริษัท เอสทูเอส แมชชีนเนอรี่ จำกัด</t>
  </si>
  <si>
    <t>บริษัท อีซูซุอ่างทองเอเซีย จำกัด</t>
  </si>
  <si>
    <t>บริษัท แสงอุดม</t>
  </si>
  <si>
    <t>A117/68</t>
  </si>
  <si>
    <t>A118/68</t>
  </si>
  <si>
    <t>A120/68</t>
  </si>
  <si>
    <t>A121/68</t>
  </si>
  <si>
    <t>A123/68</t>
  </si>
  <si>
    <t>B130/68</t>
  </si>
  <si>
    <t>B133/68</t>
  </si>
  <si>
    <t>B134/68</t>
  </si>
  <si>
    <t>B135/68</t>
  </si>
  <si>
    <t>B137/68</t>
  </si>
  <si>
    <t>B140/68</t>
  </si>
  <si>
    <t>B141/68</t>
  </si>
  <si>
    <t>C124/68</t>
  </si>
  <si>
    <t>D080/68</t>
  </si>
  <si>
    <t>D084/2568</t>
  </si>
  <si>
    <t>D087/68</t>
  </si>
  <si>
    <t>D088/68</t>
  </si>
  <si>
    <t>E034/68</t>
  </si>
  <si>
    <t>สรุปผลการดำเนินการจัดซื้อจัดจ้าง ในรอบเดือน สิงหาคม</t>
  </si>
  <si>
    <t>จัดซื้อครุภัณฑ์สำนักงาน โต๊ะ</t>
  </si>
  <si>
    <t>จัดซื้องานบ้านงานครัว 6 รายการ</t>
  </si>
  <si>
    <t>จัดซื้อวัสดุสำนักงาน 8 รายการ</t>
  </si>
  <si>
    <t>จัดซื้อวัสดุก่อสร้าง 3 รายการ</t>
  </si>
  <si>
    <t>จัดซื่อวัสดุงานบ้านงานครัว ถุงใส</t>
  </si>
  <si>
    <t>จ้างเหมาซ่อมเครื่องเสียง</t>
  </si>
  <si>
    <t>จ้างล้างเครื่องปรับอากาศ 3 เครื่อง</t>
  </si>
  <si>
    <t>จ้างเหมาซ่อมแซมรถบรรทุกขยะ 80-6766 อท</t>
  </si>
  <si>
    <t>จ้างเหมาซ่อมแซมล้างแอร์</t>
  </si>
  <si>
    <t>จ้างเหมาซ่อมแซมเสียไร้สาย</t>
  </si>
  <si>
    <t>จัดซื้อวัสดุสำนักงาน 12 รายการ</t>
  </si>
  <si>
    <t>จัดซื้อเครื่องปรับอากาศ</t>
  </si>
  <si>
    <t>จ้างเหมาสำรวจความพึงพอใจ ปี2568</t>
  </si>
  <si>
    <t>จ้างซ่อมแซมราง้ำอาคารสำนักงานบริเวณกองคลัง</t>
  </si>
  <si>
    <t>นางสาวโสมวรรณ เกษสุวรรณ</t>
  </si>
  <si>
    <t>นายปกรณ์เกียรติ เสมอเหมือน</t>
  </si>
  <si>
    <t>นางอรชนกภรณ์ ปราบุตร</t>
  </si>
  <si>
    <t>นางจำเรียง เสมือนเหมือน</t>
  </si>
  <si>
    <t>นางสาวเกศิณี วิริยะประสาทพร</t>
  </si>
  <si>
    <t>ห้างหุ้นส่วนจำกัด พัฒนาคอม</t>
  </si>
  <si>
    <t>บริษัท ไมโคร ซิสเต็ม คอร์เปอร์ ชั่น จำกัด</t>
  </si>
  <si>
    <t>มหาวิทยาลัยเทคโนโลราชมงคลสุวรรณภูมิ</t>
  </si>
  <si>
    <t>ร้านนิพนการเกษตร</t>
  </si>
  <si>
    <t>นางสาวปรียาภรณ์ มั่นอ่วม</t>
  </si>
  <si>
    <t>A124/68</t>
  </si>
  <si>
    <t>A125/68</t>
  </si>
  <si>
    <t>A126/68</t>
  </si>
  <si>
    <t>A127/68</t>
  </si>
  <si>
    <t>A128/68</t>
  </si>
  <si>
    <t>A129/68</t>
  </si>
  <si>
    <t>A130/68</t>
  </si>
  <si>
    <t>A133/68</t>
  </si>
  <si>
    <t>A134/68</t>
  </si>
  <si>
    <t>A135/68</t>
  </si>
  <si>
    <t>A137/68</t>
  </si>
  <si>
    <t>A139/68</t>
  </si>
  <si>
    <t>A140/68</t>
  </si>
  <si>
    <t>B144/68</t>
  </si>
  <si>
    <t>B145/68</t>
  </si>
  <si>
    <t>B146/68</t>
  </si>
  <si>
    <t>B148/68</t>
  </si>
  <si>
    <t>B152/68</t>
  </si>
  <si>
    <t>B153/68</t>
  </si>
  <si>
    <t>B156/68</t>
  </si>
  <si>
    <t>B158/68</t>
  </si>
  <si>
    <t>C129/68</t>
  </si>
  <si>
    <t>C130/68</t>
  </si>
  <si>
    <t>C131/68</t>
  </si>
  <si>
    <t>C132/68</t>
  </si>
  <si>
    <t>C134/68</t>
  </si>
  <si>
    <t>C135/68</t>
  </si>
  <si>
    <t>C136/68</t>
  </si>
  <si>
    <t>D095/68</t>
  </si>
  <si>
    <t>D099/68</t>
  </si>
  <si>
    <t>E045/68</t>
  </si>
  <si>
    <t>F057/68</t>
  </si>
  <si>
    <t>สรุปผลการดำเนินการจัดซื้อจัดจ้าง ในรอบเดือน กันยายน</t>
  </si>
  <si>
    <t>จัดซื้อวัสดุก่อสร้าง โครงการปรับปรุงบ้าน</t>
  </si>
  <si>
    <t>จัดซื้อวัสดุก่อสร้าง ทำหน้าห้อง สป</t>
  </si>
  <si>
    <t>จัดซื้อหินคลุก</t>
  </si>
  <si>
    <t>จ้างติดตั้งแอร์</t>
  </si>
  <si>
    <t>จ้างซ่อมแซม บธ5008</t>
  </si>
  <si>
    <t>จ้างซ่อมแซม รถ 246 เปลี่ยนยาง</t>
  </si>
  <si>
    <t>จ้างซ่อมแซม บฉ3856</t>
  </si>
  <si>
    <t>หจก.มาลัยเจริญ วัสดุก่อสร้าง</t>
  </si>
  <si>
    <t>นายบำรุง พลสนาม</t>
  </si>
  <si>
    <t>นายจำเนียง เสมอเหมือน</t>
  </si>
  <si>
    <t>บริษัท อีซูซุอ่างทอง เอเซีย จำกัด</t>
  </si>
  <si>
    <t>บริษัท โตโยต้าโฆสิตอ่างทอง ผู้จำหน่ายโตโยต้า จำกัด</t>
  </si>
  <si>
    <t>บริษัท ไทยรุ่งเรืองลพบุรีธุรกิจ จำกัด</t>
  </si>
  <si>
    <t>A143/68</t>
  </si>
  <si>
    <t>C141/68</t>
  </si>
  <si>
    <t>C143/68</t>
  </si>
  <si>
    <t>C144/68</t>
  </si>
  <si>
    <t>C145/68</t>
  </si>
  <si>
    <t>C149/68</t>
  </si>
  <si>
    <t>C151/68</t>
  </si>
  <si>
    <t>D100/68</t>
  </si>
  <si>
    <t>D101/68</t>
  </si>
  <si>
    <t>D103/68</t>
  </si>
  <si>
    <t>D105/68</t>
  </si>
  <si>
    <t>E047/68</t>
  </si>
  <si>
    <t>วันที่  31  เดือน ตุลาคม พ.ศ. ๒๕๖๗</t>
  </si>
  <si>
    <t>วันที่  29  เดือน พฤศจิกายน พ.ศ. 2567</t>
  </si>
  <si>
    <t>วันที่  28  เดือน ธันวาคม พ.ศ. 2567</t>
  </si>
  <si>
    <r>
      <t xml:space="preserve">สรุปผลการดำเนินการจัดซื้อจัดจ้าง ในรอบเดือน </t>
    </r>
    <r>
      <rPr>
        <b/>
        <sz val="18"/>
        <rFont val="TH SarabunIT๙"/>
        <family val="2"/>
      </rPr>
      <t>ธันวาคม</t>
    </r>
  </si>
  <si>
    <t>วันที่ 31  เดือน มกราคม พ.ศ. 2568</t>
  </si>
  <si>
    <t>วันที่  28  เดือน กุมภาพันธ์ พ.ศ. 2568</t>
  </si>
  <si>
    <t>วันที่  28  เดือน มีนาคม พ.ศ. 2568</t>
  </si>
  <si>
    <t>วันที่  30  เดือน เมษายน พ.ศ. 2568</t>
  </si>
  <si>
    <t>วันที่  30  เดือน พฤษภาคม พ.ศ. 2568</t>
  </si>
  <si>
    <t>วันที่ 27  เดือน มิถุนายน พ.ศ. 2568</t>
  </si>
  <si>
    <t>วันที่  31  เดือน กรกฏาคม พ.ศ. 2569</t>
  </si>
  <si>
    <t>วันที่  29 เดือน สิงหาคม พ.ศ. 2568</t>
  </si>
  <si>
    <t>วันที่  30  เดือน กันยายน พ.ศ. 2568</t>
  </si>
  <si>
    <t>ไม่มี</t>
  </si>
  <si>
    <t>(องค์การบริหารส่วนตำบลนรสิงห์)</t>
  </si>
  <si>
    <t>จ้างเหมาซ่อมแซมเครื่องปรับอากาศ</t>
  </si>
  <si>
    <t>นายยุทธิศักดิ์ บุญญะสิทธิ์</t>
  </si>
  <si>
    <t>002/68</t>
  </si>
  <si>
    <t>11/11/2567</t>
  </si>
  <si>
    <t>น.ส.วรรณา ดีบุกคำ</t>
  </si>
  <si>
    <t>001/68</t>
  </si>
  <si>
    <t>10/11/2567</t>
  </si>
  <si>
    <t>ร้านพลอิเล็ค แอนด์ ไอที</t>
  </si>
  <si>
    <t>003/68</t>
  </si>
  <si>
    <t>ร้านอัจฉรา  นนท์แก้ว</t>
  </si>
  <si>
    <t>004/68</t>
  </si>
  <si>
    <t>005/68</t>
  </si>
  <si>
    <t>จ้างเหมาซ่อมแซมรถขยะ</t>
  </si>
  <si>
    <t>นายทวีศักดิ์  พลมาตร</t>
  </si>
  <si>
    <t>006/68</t>
  </si>
  <si>
    <t>21/11/2567</t>
  </si>
  <si>
    <t>007/68</t>
  </si>
  <si>
    <t>19/11/2567</t>
  </si>
  <si>
    <t>จ้างเหมาซอมแซมเครื่องขยายเสียง</t>
  </si>
  <si>
    <t>008/68</t>
  </si>
  <si>
    <t>15/11/2567</t>
  </si>
  <si>
    <t>จ้างเหมาตรวจเช็คสภาพรถยนต์ กจ 8279 อ่างทอง</t>
  </si>
  <si>
    <t>บริษัท โตโยต้าโฆสิตอ่างทอง</t>
  </si>
  <si>
    <t>009/68</t>
  </si>
  <si>
    <t>31/11/2567</t>
  </si>
  <si>
    <t>น.ส.สุริฉาย  ภู่จำนง</t>
  </si>
  <si>
    <t>29/10/2567</t>
  </si>
  <si>
    <t>จ้างเหมาซ่อมแซมรถฟาร์มแทรคเตอร์</t>
  </si>
  <si>
    <t>ร้าน ภักดีการช่าง</t>
  </si>
  <si>
    <t>1/11/2567</t>
  </si>
  <si>
    <t>022/68</t>
  </si>
  <si>
    <t>จ้างเหมาบริการบุคคล</t>
  </si>
  <si>
    <t>ร้าน อัจฉรา นนท์แก้ว</t>
  </si>
  <si>
    <t>01/11/2567</t>
  </si>
  <si>
    <t>28/11/2567</t>
  </si>
  <si>
    <t>จ้างเหมาซ่อมแซมรถกระเช้าไฟฟ้า</t>
  </si>
  <si>
    <t>นายทวีศักดิ์ พลมาตร</t>
  </si>
  <si>
    <t>010/68</t>
  </si>
  <si>
    <t>18/11/2568</t>
  </si>
  <si>
    <t>จ้างเหมาซ่อมแซมระบบประปาบาดาล ม.6</t>
  </si>
  <si>
    <t>ร้าน รดาบาดาล</t>
  </si>
  <si>
    <t>011/68</t>
  </si>
  <si>
    <t>06/11/2568</t>
  </si>
  <si>
    <t>จ้างเหมาซ่อมแซมระบบประปาบาดาล ม.6 (บ่อ 1)</t>
  </si>
  <si>
    <t>001/2568</t>
  </si>
  <si>
    <t>05/11/2568</t>
  </si>
  <si>
    <t>022/2568</t>
  </si>
  <si>
    <t>01/11/2568</t>
  </si>
  <si>
    <t>023/2568</t>
  </si>
  <si>
    <t>ร้านอยุธยาเคมีคอล</t>
  </si>
  <si>
    <t>ค่าบำรุงรักษาและซ่อมแซมเลื่อยยนต์</t>
  </si>
  <si>
    <t>ร้านทิพวรรณการไฟฟ้า</t>
  </si>
  <si>
    <t>024/68</t>
  </si>
  <si>
    <t>025/68</t>
  </si>
  <si>
    <t>ร้านพลอิเล็ค แอนด์ไอที</t>
  </si>
  <si>
    <t>026/68</t>
  </si>
  <si>
    <t>027/68</t>
  </si>
  <si>
    <t>จัดซื้อวัสดุกีฬา</t>
  </si>
  <si>
    <t>028/68</t>
  </si>
  <si>
    <t>029/68</t>
  </si>
  <si>
    <t>จัดซื้อวัสดุเครื่องดับเพลิง</t>
  </si>
  <si>
    <t>ร้าน อยุธยา เคมีคอล</t>
  </si>
  <si>
    <t>จัดซื้อกล้องวงจรปิด CCTV พร้อมติดตั้ง</t>
  </si>
  <si>
    <t>ร้าน บีเอสอิเล็กทรอนิกส์</t>
  </si>
  <si>
    <t>030/68</t>
  </si>
  <si>
    <t>031/68</t>
  </si>
  <si>
    <t>032/68</t>
  </si>
  <si>
    <t>033/68</t>
  </si>
  <si>
    <t>สหกรณ์การเกษตรเพื่อการตลาดลูกค้า ธ.ก.ส. อ่างทอง จำกัด</t>
  </si>
  <si>
    <t>จัดซื้อวัสดุโฆษณาและเผยแพร่</t>
  </si>
  <si>
    <t>ร้าน มีศิลป์รุ่งโรจน์</t>
  </si>
  <si>
    <t>035/68</t>
  </si>
  <si>
    <t>034/68</t>
  </si>
  <si>
    <t>จัดซื้อรถกระเช้าไฟฟ้า ชนิด 6 ล้อ เครื่อยนต์ดีเซลแบบ 4 จังหวะ จำนวนสูบไม่น้อยกว่า 4 สูบ</t>
  </si>
  <si>
    <t>บริษัท เอ็ม.เอ็ม.ที.แมชชีนเนอรี่ จำกัด</t>
  </si>
  <si>
    <t>036/68</t>
  </si>
  <si>
    <t>037/68</t>
  </si>
  <si>
    <t>038/68</t>
  </si>
  <si>
    <t>039/68</t>
  </si>
  <si>
    <t>040/68</t>
  </si>
  <si>
    <t>041/68</t>
  </si>
  <si>
    <t>042/68</t>
  </si>
  <si>
    <t>043/68</t>
  </si>
  <si>
    <t>044/68</t>
  </si>
  <si>
    <t>045/68</t>
  </si>
  <si>
    <t>046/68</t>
  </si>
  <si>
    <t>047/68</t>
  </si>
  <si>
    <t>นางบุญเสริม  ฤาชา</t>
  </si>
  <si>
    <t>ร้านปั้นหลี 2552</t>
  </si>
  <si>
    <t>049/68</t>
  </si>
  <si>
    <t>ร้านมีศิลป์รุ่งโรจน์</t>
  </si>
  <si>
    <t>นางวรรณา  ดีบุกคำ</t>
  </si>
  <si>
    <t>050/68</t>
  </si>
  <si>
    <t>051/68</t>
  </si>
  <si>
    <t>052/68</t>
  </si>
  <si>
    <t>053/68</t>
  </si>
  <si>
    <t>054/68</t>
  </si>
  <si>
    <t>055/68</t>
  </si>
  <si>
    <t>056/68</t>
  </si>
  <si>
    <t>057/68</t>
  </si>
  <si>
    <t>058/68</t>
  </si>
  <si>
    <t>060/68</t>
  </si>
  <si>
    <t>061/68</t>
  </si>
  <si>
    <t>062/68</t>
  </si>
  <si>
    <t>นายยงยุทธ  รักกลิ่น</t>
  </si>
  <si>
    <t>063/68</t>
  </si>
  <si>
    <t>จ้างเหมาซ่อมแซมรถ 7990</t>
  </si>
  <si>
    <t>081/68</t>
  </si>
  <si>
    <t>จัดซื้อนมพาสเจอร์ไรส์</t>
  </si>
  <si>
    <t>082/68</t>
  </si>
  <si>
    <t>080/68</t>
  </si>
  <si>
    <t>083/68</t>
  </si>
  <si>
    <t>จัดซื้อดินลงลูกรัง</t>
  </si>
  <si>
    <t>นางสาวบุญเสริม ฤาชา</t>
  </si>
  <si>
    <t>นางบุญเสริม ฤาชา</t>
  </si>
  <si>
    <t>084/68</t>
  </si>
  <si>
    <t>นางสาววรรณา  ดีบุกคำ</t>
  </si>
  <si>
    <t>085/68</t>
  </si>
  <si>
    <t>086/68</t>
  </si>
  <si>
    <t>จ้างเหมาซ่อมแซมห้องน้ำ ม.5และหมู่ที่ 7</t>
  </si>
  <si>
    <t>นายสุนทร  จิตรสมบูรณ์</t>
  </si>
  <si>
    <t>087/68</t>
  </si>
  <si>
    <t>จ้างเหมาซ่อมแซมระบบประปา หมู่ที่ 7</t>
  </si>
  <si>
    <t>ร้านรดาบาดาล</t>
  </si>
  <si>
    <t>ร้านรดาบาล</t>
  </si>
  <si>
    <t>088/68</t>
  </si>
  <si>
    <t>ร้านเจริญทวีทรัพย์</t>
  </si>
  <si>
    <t>089/68</t>
  </si>
  <si>
    <t>จัดซื้อนมUHT ชนิดกล่อง</t>
  </si>
  <si>
    <t>090/68</t>
  </si>
  <si>
    <t>จัดซื้อวัคซีนป้องกันโรคพิษสุนัขบ้า</t>
  </si>
  <si>
    <t>'ร้านเจริญทวีทรัพย์</t>
  </si>
  <si>
    <t>จัดซื้อกระจกมองโค้ง</t>
  </si>
  <si>
    <t>'ร้านอยุธยาเคมีคอล</t>
  </si>
  <si>
    <t>จัดซื้อวัสดุประปา</t>
  </si>
  <si>
    <t>'ร้านปั้นหลี 2552</t>
  </si>
  <si>
    <t>จ้างเหมาซ่อมแซมเครื่องตัดหญ้า จำนวน 6 เครื่อง</t>
  </si>
  <si>
    <t>'ร้านทิพวรรณการไฟฟ้า</t>
  </si>
  <si>
    <t>จัดซื้อถ้วยรางวัล</t>
  </si>
  <si>
    <t>ร้านนิภาถ้วยรางวัล</t>
  </si>
  <si>
    <t>'ร้านนิภาถ้วยรางวัล</t>
  </si>
  <si>
    <t>จ้างเหมาจัดทำป้ายไวนิลการแข่งขันกีฬาหมู่บ้าน</t>
  </si>
  <si>
    <t>จัดซื้อวัสดุอุปกรณ์กีฬา</t>
  </si>
  <si>
    <t>'ร้าน อัจฉรา นนท์แก้ว</t>
  </si>
  <si>
    <t>จ้างเหมาประกอบอาหารว่างพร้อมเครื่องดื่ม</t>
  </si>
  <si>
    <t>จัดซื้อกระเป๋าพร้อมอุปกรณ์ในการฝึกอบรม</t>
  </si>
  <si>
    <t>''ร้าน อัจฉรา นนท์แก้ว</t>
  </si>
  <si>
    <t>จ้างเหมาจัดทำใบประกาศนียบัตร</t>
  </si>
  <si>
    <t>จ้างเหมาปรับปรุงซ่อมแซมอาคารที่จอดรถ</t>
  </si>
  <si>
    <t>นายล่วม  ผ่องโอภาส</t>
  </si>
  <si>
    <t>'นายล่วม  ผ่องโอภาส</t>
  </si>
  <si>
    <t>นางวันดี  ปัญญาพร</t>
  </si>
  <si>
    <t>'นางวันดี  ปัญญาพร</t>
  </si>
  <si>
    <t>จ้างเหมาปรับปรุงภูมิทัศน์บริเวณหน้าอบต.นรสิงห์</t>
  </si>
  <si>
    <t>นายโอภาส  ยิ้มละมาย</t>
  </si>
  <si>
    <t>ร้านดาวคู่</t>
  </si>
  <si>
    <t>'ร้านดาวคู่</t>
  </si>
  <si>
    <t>จ้างเหมาจัดทำดอกไม้แห้ง</t>
  </si>
  <si>
    <t>'นางสาววรรณา  ดีบุกคำ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</si>
  <si>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</si>
  <si>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091/68</t>
  </si>
  <si>
    <t>092/68</t>
  </si>
  <si>
    <t>093/68</t>
  </si>
  <si>
    <t>094/68</t>
  </si>
  <si>
    <t>095/68</t>
  </si>
  <si>
    <t>096/68</t>
  </si>
  <si>
    <t>097/68</t>
  </si>
  <si>
    <t>098/68</t>
  </si>
  <si>
    <t>099/68</t>
  </si>
  <si>
    <t>100/68</t>
  </si>
  <si>
    <t>101/68</t>
  </si>
  <si>
    <t>102/68</t>
  </si>
  <si>
    <t>103/68</t>
  </si>
  <si>
    <t>104/68</t>
  </si>
  <si>
    <t>105/68</t>
  </si>
  <si>
    <t>106/68</t>
  </si>
  <si>
    <t>107/68</t>
  </si>
  <si>
    <t>108/68</t>
  </si>
  <si>
    <t>10968</t>
  </si>
  <si>
    <t>110/68</t>
  </si>
  <si>
    <t>111/68</t>
  </si>
  <si>
    <t>112/68</t>
  </si>
  <si>
    <t>113/68</t>
  </si>
  <si>
    <t>จ้างเหมาประกอบอาหารผู้ที่มาร่วมฝึกอบรม ITA</t>
  </si>
  <si>
    <t>จ้างเหมาประกอบอาหารคาวหวาน</t>
  </si>
  <si>
    <t>นางสววรรณา ดีบุกคำ</t>
  </si>
  <si>
    <t>จัดซื้อน้ำดื่มและน้ำแข็ง</t>
  </si>
  <si>
    <t>114/68</t>
  </si>
  <si>
    <t>115/68</t>
  </si>
  <si>
    <t>จ้างเหมาปรับปรุงสนามกีฬา</t>
  </si>
  <si>
    <t>ร้านลพบุรี เมต้าเวิร์สทู แอนด์ ซัพพลาย</t>
  </si>
  <si>
    <t>'ร้านลพบุรี เมต้าเวิร์สทู แอนด์ ซัพพลาย</t>
  </si>
  <si>
    <t>116/68</t>
  </si>
  <si>
    <t>จัดซื้อเสื้อกีฬา</t>
  </si>
  <si>
    <t>นายศรายุธ  เอี่ยมมงคล</t>
  </si>
  <si>
    <t>'นายศรายุธ  เอี่ยมมงคล</t>
  </si>
  <si>
    <t>117/68</t>
  </si>
  <si>
    <t>118/68</t>
  </si>
  <si>
    <t>จ้างเหมาจัดสถานที่โครงการวันสงกรานต์</t>
  </si>
  <si>
    <t>119/68</t>
  </si>
  <si>
    <t>จ้างเหมาประกอบอาหารคาวหวานพร้อมเครื่องดื่ม โครงการวันสงกรานต์</t>
  </si>
  <si>
    <t>120/68</t>
  </si>
  <si>
    <t>จัดซื้อดอกไม้ธูปเทียน</t>
  </si>
  <si>
    <t>121/68</t>
  </si>
  <si>
    <t>จ้างเหมารถแห่งเครื่องเสียง</t>
  </si>
  <si>
    <t>นางสมคิด พิมประเสริฐ</t>
  </si>
  <si>
    <t>122/68</t>
  </si>
  <si>
    <t>จัดซื้อเครื่องพิมพ์เอกสาร</t>
  </si>
  <si>
    <t>ร้าน พลอิเล็คแอนด์ไอที</t>
  </si>
  <si>
    <t>123/68</t>
  </si>
  <si>
    <t>'ร้าน พลอิเล็คแอนด์ไอที</t>
  </si>
  <si>
    <t>124/68</t>
  </si>
  <si>
    <t>125/68</t>
  </si>
  <si>
    <t>จ้างเหมาซ่อมแซมคอมพิวเตอร์</t>
  </si>
  <si>
    <t>126/68</t>
  </si>
  <si>
    <t>127/68</t>
  </si>
  <si>
    <t>จ้างเหมาจัดทำใบประกาศ</t>
  </si>
  <si>
    <t>128/68</t>
  </si>
  <si>
    <t>จัดซื้อเครื่องคอมพิวเตอร์</t>
  </si>
  <si>
    <t>129/68</t>
  </si>
  <si>
    <t>จัดซื้อเครื่อสำรองไฟ</t>
  </si>
  <si>
    <t>จัดซื้อเครื่องพิมพ์แบบฉีดหมึก</t>
  </si>
  <si>
    <t>131/68</t>
  </si>
  <si>
    <t>130/68</t>
  </si>
  <si>
    <t>132/68</t>
  </si>
  <si>
    <t>จ้างเหมาจัดทำป้ายไวนิลวันสงกรานต์</t>
  </si>
  <si>
    <t>'ร้าน มีศิลป์รุ่งโรจน์</t>
  </si>
  <si>
    <t>133/68</t>
  </si>
  <si>
    <t>จ้างเหมาจัดทำป้ายโครงการบำบัดทุกข์บำรุงสุข</t>
  </si>
  <si>
    <t>134/68</t>
  </si>
  <si>
    <t>136/68</t>
  </si>
  <si>
    <t>137/68</t>
  </si>
  <si>
    <t>138/68</t>
  </si>
  <si>
    <t>จัดซื้อวัสดุอุปกรณ์ในการฝึกอบรมโครงการควบคุมป้องกันโรคขาดสารไอโอดีน</t>
  </si>
  <si>
    <t>หจก.เจ้าพระยาโฟเซ่น</t>
  </si>
  <si>
    <t>'หจก.เจ้าพระยาโฟเซ่น</t>
  </si>
  <si>
    <t>139/68</t>
  </si>
  <si>
    <t>จ้างเหมาซ่อมแซมกล้องวงจรปิด CCTV</t>
  </si>
  <si>
    <t>ร้าน พีพีเจริญทรัพย์</t>
  </si>
  <si>
    <t>'ร้าน พีพีเจริญทรัพย์</t>
  </si>
  <si>
    <t>140/68</t>
  </si>
  <si>
    <t>จ้างเหมาโครงการขยายเขตท่อส่งน้ำประปาหมู่ที่ 1-7</t>
  </si>
  <si>
    <t>หจก.สุพรรณเซฟตี้อินเตอร์เทรด</t>
  </si>
  <si>
    <t>141/68</t>
  </si>
  <si>
    <t>142/68</t>
  </si>
  <si>
    <t>143/68</t>
  </si>
  <si>
    <t>144/68</t>
  </si>
  <si>
    <t xml:space="preserve">จัดซื้อดอกไม้ </t>
  </si>
  <si>
    <t>145/68</t>
  </si>
  <si>
    <t>จ้างเหมาซ่อมแซมรถสามล้อ</t>
  </si>
  <si>
    <t>146/68</t>
  </si>
  <si>
    <t>จ้างเหมาซ่อมแซมเครื่องตัดหญ้า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</si>
  <si>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</si>
  <si>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</si>
  <si>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</si>
  <si>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</si>
  <si>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</si>
  <si>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</si>
  <si>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</si>
  <si>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</si>
  <si>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</si>
  <si>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</si>
  <si>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</si>
  <si>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</si>
  <si>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</si>
  <si>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หจก.บุญประดับปิโตรเลี่ยม</t>
  </si>
  <si>
    <t>160/68</t>
  </si>
  <si>
    <t>จัดซื้อเครื่องกรองอากาศรถยนต์บรรทุกขยะ</t>
  </si>
  <si>
    <t>'หจก.บุญประดับปิโตรเลี่ยม</t>
  </si>
  <si>
    <t>161/68</t>
  </si>
  <si>
    <t>จัดซื้อตู้ชาร์ตพ่วงแบต</t>
  </si>
  <si>
    <t>162/68</t>
  </si>
  <si>
    <t>จัดซื้อเครื่องถ่ายเอกสาร</t>
  </si>
  <si>
    <t>บริษัทเอ็มเอ็มพีเซลส์ แอนด์ เซอร์วิส จำกัด</t>
  </si>
  <si>
    <t>163/68</t>
  </si>
  <si>
    <t>จัดซื้อแบตเตอรี่รถยนต์บรรทุกขยะ ทะเบียน 81-2622</t>
  </si>
  <si>
    <t>ร้านป่าโมกแบตเตอรี่</t>
  </si>
  <si>
    <t>164/68</t>
  </si>
  <si>
    <t>จ้างเหมาจัดทำรูปพระบรมฉายาลักษณ์</t>
  </si>
  <si>
    <t>ร้านสามหกสองหกพลัสเซอร์วิส</t>
  </si>
  <si>
    <t>'ร้านสามหกสองหกพลัสเซอร์วิส</t>
  </si>
  <si>
    <t>165/68</t>
  </si>
  <si>
    <t>ร้านคูณทรัพย์</t>
  </si>
  <si>
    <t>'ร้านคูณทรัพย์</t>
  </si>
  <si>
    <t>166/68</t>
  </si>
  <si>
    <t>จัดซื้อเครื่องปรับอากาศ 24,000 บีทียู</t>
  </si>
  <si>
    <t>167/68</t>
  </si>
  <si>
    <t>จ้างเหมาจัดทำป้ายไวนิล</t>
  </si>
  <si>
    <t>ร้านมีศิลป์รุงโรจน์</t>
  </si>
  <si>
    <t>'ร้านมีศิลป์รุงโรจน์</t>
  </si>
  <si>
    <t>168/68</t>
  </si>
  <si>
    <t>169/68</t>
  </si>
  <si>
    <t>'ร้านพลอิเล็ค แอนด์ไอที</t>
  </si>
  <si>
    <t>จ้างเหมาซ่อมแซมรถขยะ ทะเบียน 81-2622</t>
  </si>
  <si>
    <t>หจก.พิมพ์ศรี 2515</t>
  </si>
  <si>
    <t>'หจก.พิมพ์ศรี 2515</t>
  </si>
  <si>
    <t>จ้างเหมาซ่อมแซมรถขยะ ทะเบียน 80-9748</t>
  </si>
  <si>
    <t>บริษัท พีพี เฟอร์นิเทคอ่างทอง จำกัด</t>
  </si>
  <si>
    <t>จัดซื้อโต๊ะพับอเนกประสงค์</t>
  </si>
  <si>
    <t>ค่าเช่าพื้นที่บริเวณอินเตอร์เน็ต ค่าจดทะเบียนโดเมน</t>
  </si>
  <si>
    <t>บริษัท ไทม์สมีเดีย เว็บไซน์ จำกัด</t>
  </si>
  <si>
    <t>จัดซื้อรถนั่งชมวิว 24 ที่นั่ง</t>
  </si>
  <si>
    <t>บริษัท เอส ยู แพค จำกัด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</si>
  <si>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</si>
  <si>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</si>
  <si>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</si>
  <si>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</si>
  <si>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</si>
  <si>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</si>
  <si>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</si>
  <si>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</si>
  <si>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</si>
  <si>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</si>
  <si>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</si>
  <si>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</si>
  <si>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</si>
  <si>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</si>
  <si>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</si>
  <si>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</si>
  <si>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</si>
  <si>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</si>
  <si>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</si>
  <si>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</si>
  <si>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</si>
  <si>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</si>
  <si>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</si>
  <si>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</si>
  <si>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</si>
  <si>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</si>
  <si>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</si>
  <si>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</si>
  <si>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</si>
  <si>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</si>
  <si>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</si>
  <si>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จ้างเหมาซ่อมแซมเครื่องย่อยกิ่งไม้</t>
  </si>
  <si>
    <t>'นายทวีศักดิ์  พลมาตร</t>
  </si>
  <si>
    <t>''ร้านทิพวรรณการไฟฟ้า</t>
  </si>
  <si>
    <t>จ้างเหมาซ่อมแซมเครื่องเลื่อยยนต์</t>
  </si>
  <si>
    <t>'''ร้านทิพวรรณการไฟฟ้า</t>
  </si>
  <si>
    <t>สหกรณ์การเกษตรเพื่อการตลาดลูกค้า ธ.ก.ส. อ่างทอง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</si>
  <si>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</si>
  <si>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</si>
  <si>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</si>
  <si>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</si>
  <si>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</si>
  <si>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</si>
  <si>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</si>
  <si>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</si>
  <si>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>209/68</t>
  </si>
  <si>
    <t>210/68</t>
  </si>
  <si>
    <t>211/68</t>
  </si>
  <si>
    <t>212/68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</si>
  <si>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</si>
  <si>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</si>
  <si>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</si>
  <si>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</si>
  <si>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</si>
  <si>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</si>
  <si>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</si>
  <si>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</si>
  <si>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221//68</t>
  </si>
  <si>
    <t>1/07/2568</t>
  </si>
  <si>
    <t>ร้าน ปั้นหลี2552</t>
  </si>
  <si>
    <t>'ร้าน ปั้นหลี2552</t>
  </si>
  <si>
    <t>''ร้านคูณทรัพย์</t>
  </si>
  <si>
    <t>จ้างเหมาซ่อมแซมรถบรรทุกขยะ</t>
  </si>
  <si>
    <t>'''ร้านคูณทรัพย์</t>
  </si>
  <si>
    <t>'นายทวีศักดิ์ พลมาตร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</si>
  <si>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</si>
  <si>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</si>
  <si>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</si>
  <si>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</si>
  <si>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</si>
  <si>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</si>
  <si>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</si>
  <si>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</si>
  <si>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</si>
  <si>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</si>
  <si>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</si>
  <si>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234/68</t>
  </si>
  <si>
    <t>235/68</t>
  </si>
  <si>
    <t>236/68</t>
  </si>
  <si>
    <t>237/68</t>
  </si>
  <si>
    <t>238/68</t>
  </si>
  <si>
    <t>239/68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</si>
  <si>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</si>
  <si>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</si>
  <si>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</si>
  <si>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</si>
  <si>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</si>
  <si>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</si>
  <si>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</si>
  <si>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</si>
  <si>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</si>
  <si>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</si>
  <si>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</si>
  <si>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</si>
  <si>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</si>
  <si>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</si>
  <si>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จ้างเหมาซ่อมแซมรถ ขยะ</t>
  </si>
  <si>
    <r>
      <t>รายงานสรุปผลการจัดซื้อจัดจ้างของ</t>
    </r>
    <r>
      <rPr>
        <b/>
        <sz val="36"/>
        <color rgb="FFFF0000"/>
        <rFont val="TH SarabunIT๙"/>
        <family val="2"/>
      </rPr>
      <t xml:space="preserve"> </t>
    </r>
    <r>
      <rPr>
        <b/>
        <sz val="36"/>
        <rFont val="TH SarabunIT๙"/>
        <family val="2"/>
      </rPr>
      <t>[องค์การบริหารส่วนตำบลนรสิงห์]</t>
    </r>
  </si>
  <si>
    <t>254/68</t>
  </si>
  <si>
    <t>255/68</t>
  </si>
  <si>
    <t>256/68</t>
  </si>
  <si>
    <t>257/68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</si>
  <si>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</si>
  <si>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</si>
  <si>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</si>
  <si>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</si>
  <si>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</si>
  <si>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</si>
  <si>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</si>
  <si>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</si>
  <si>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จัดซื้อตู้เหล็กเก็บแฟ้ม 4 ชั้น 40 ช่อง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</si>
</sst>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\ yy;@"/>
    <numFmt numFmtId="188" formatCode="[$-D070000]d/mm/yyyy;@"/>
    <numFmt numFmtId="189" formatCode="[$-1870000]d/mm/yyyy;@"/>
  </numFmts>
  <fonts count="4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16"/>
      <color theme="1"/>
      <name val="TH SarabunPSK"/>
      <family val="2"/>
    </font>
    <font>
      <sz val="12"/>
      <color theme="1"/>
      <name val="TH SarabunIT๙"/>
      <family val="2"/>
    </font>
    <font>
      <sz val="16"/>
      <color theme="1" tint="4.9989318521683403E-2"/>
      <name val="TH SarabunIT๙"/>
      <family val="2"/>
    </font>
    <font>
      <sz val="12"/>
      <name val="TH SarabunIT๙"/>
      <family val="2"/>
    </font>
    <font>
      <sz val="16"/>
      <color rgb="FF000000"/>
      <name val="TH SarabunIT๙"/>
      <family val="2"/>
    </font>
    <font>
      <sz val="14"/>
      <color rgb="FFFF0000"/>
      <name val="TH SarabunIT๙"/>
      <family val="2"/>
    </font>
    <font>
      <sz val="10"/>
      <color theme="1"/>
      <name val="TH SarabunIT๙"/>
      <family val="2"/>
    </font>
    <font>
      <sz val="16"/>
      <color rgb="FFFF0000"/>
      <name val="TH SarabunIT๙"/>
      <family val="2"/>
    </font>
    <font>
      <sz val="12"/>
      <color rgb="FF1F1F1F"/>
      <name val="TH SarabunIT๙"/>
      <family val="2"/>
    </font>
    <font>
      <sz val="11"/>
      <name val="TH SarabunIT๙"/>
      <family val="2"/>
    </font>
    <font>
      <sz val="16"/>
      <color rgb="FF050505"/>
      <name val="TH SarabunIT๙"/>
      <family val="2"/>
    </font>
    <font>
      <sz val="16"/>
      <color rgb="FF111827"/>
      <name val="TH SarabunIT๙"/>
      <family val="2"/>
    </font>
    <font>
      <sz val="10"/>
      <name val="TH SarabunIT๙"/>
      <family val="2"/>
    </font>
    <font>
      <b/>
      <sz val="24"/>
      <color theme="1"/>
      <name val="TH SarabunIT๙"/>
      <family val="2"/>
    </font>
    <font>
      <sz val="24"/>
      <color theme="1"/>
      <name val="TH SarabunIT๙"/>
      <family val="2"/>
    </font>
    <font>
      <b/>
      <sz val="22"/>
      <color theme="1"/>
      <name val="TH SarabunIT๙"/>
      <family val="2"/>
    </font>
    <font>
      <b/>
      <sz val="18"/>
      <name val="TH SarabunIT๙"/>
      <family val="2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8"/>
      <color theme="1"/>
      <name val="Tahoma"/>
      <family val="2"/>
      <charset val="222"/>
      <scheme val="minor"/>
    </font>
    <font>
      <sz val="20"/>
      <color theme="1"/>
      <name val="TH SarabunIT๙"/>
      <family val="2"/>
    </font>
    <font>
      <sz val="24"/>
      <color theme="1"/>
      <name val="Tahoma"/>
      <family val="2"/>
      <charset val="222"/>
      <scheme val="minor"/>
    </font>
    <font>
      <sz val="26"/>
      <color theme="1"/>
      <name val="TH SarabunIT๙"/>
      <family val="2"/>
    </font>
    <font>
      <sz val="36"/>
      <color theme="1"/>
      <name val="TH SarabunIT๙"/>
      <family val="2"/>
    </font>
    <font>
      <b/>
      <sz val="36"/>
      <color theme="1"/>
      <name val="TH SarabunIT๙"/>
      <family val="2"/>
    </font>
    <font>
      <b/>
      <sz val="36"/>
      <color rgb="FFFF0000"/>
      <name val="TH SarabunIT๙"/>
      <family val="2"/>
    </font>
    <font>
      <b/>
      <sz val="36"/>
      <name val="TH SarabunIT๙"/>
      <family val="2"/>
    </font>
    <font>
      <sz val="36"/>
      <color rgb="FF000000"/>
      <name val="TH SarabunIT๙"/>
      <family val="2"/>
    </font>
    <font>
      <sz val="18"/>
      <name val="TH SarabunIT๙"/>
      <family val="2"/>
    </font>
    <font>
      <sz val="18"/>
      <color theme="1"/>
      <name val="TH SarabunPSK"/>
      <family val="2"/>
    </font>
    <font>
      <sz val="18"/>
      <color theme="1" tint="4.9989318521683403E-2"/>
      <name val="TH SarabunIT๙"/>
      <family val="2"/>
    </font>
    <font>
      <sz val="18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3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88" fontId="2" fillId="0" borderId="0" xfId="0" applyNumberFormat="1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left" vertical="center" wrapText="1"/>
    </xf>
    <xf numFmtId="43" fontId="2" fillId="2" borderId="5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horizontal="left" vertical="center" wrapText="1"/>
    </xf>
    <xf numFmtId="188" fontId="2" fillId="0" borderId="5" xfId="0" applyNumberFormat="1" applyFont="1" applyBorder="1" applyAlignment="1">
      <alignment horizontal="left" vertical="center"/>
    </xf>
    <xf numFmtId="43" fontId="7" fillId="3" borderId="18" xfId="1" applyFont="1" applyFill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43" fontId="7" fillId="0" borderId="18" xfId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9" fillId="3" borderId="18" xfId="0" applyFont="1" applyFill="1" applyBorder="1"/>
    <xf numFmtId="0" fontId="9" fillId="0" borderId="18" xfId="0" applyFont="1" applyBorder="1"/>
    <xf numFmtId="0" fontId="12" fillId="0" borderId="18" xfId="0" applyFont="1" applyBorder="1" applyAlignment="1">
      <alignment horizontal="left"/>
    </xf>
    <xf numFmtId="0" fontId="12" fillId="3" borderId="18" xfId="0" applyFont="1" applyFill="1" applyBorder="1" applyAlignment="1">
      <alignment horizontal="left"/>
    </xf>
    <xf numFmtId="0" fontId="9" fillId="0" borderId="18" xfId="0" applyFont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43" fontId="7" fillId="0" borderId="18" xfId="1" applyFont="1" applyBorder="1" applyAlignment="1">
      <alignment horizontal="center" vertical="center"/>
    </xf>
    <xf numFmtId="43" fontId="7" fillId="3" borderId="18" xfId="1" applyFont="1" applyFill="1" applyBorder="1" applyAlignment="1">
      <alignment horizontal="center" vertical="center"/>
    </xf>
    <xf numFmtId="43" fontId="7" fillId="0" borderId="18" xfId="1" applyFont="1" applyBorder="1"/>
    <xf numFmtId="43" fontId="7" fillId="3" borderId="18" xfId="1" applyFont="1" applyFill="1" applyBorder="1"/>
    <xf numFmtId="0" fontId="9" fillId="0" borderId="18" xfId="0" applyFont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0" fillId="3" borderId="19" xfId="0" applyFont="1" applyFill="1" applyBorder="1"/>
    <xf numFmtId="0" fontId="10" fillId="0" borderId="19" xfId="0" applyFont="1" applyBorder="1"/>
    <xf numFmtId="189" fontId="9" fillId="3" borderId="18" xfId="0" applyNumberFormat="1" applyFont="1" applyFill="1" applyBorder="1" applyAlignment="1">
      <alignment horizontal="center"/>
    </xf>
    <xf numFmtId="189" fontId="9" fillId="0" borderId="18" xfId="0" applyNumberFormat="1" applyFont="1" applyBorder="1" applyAlignment="1">
      <alignment horizontal="center"/>
    </xf>
    <xf numFmtId="189" fontId="6" fillId="0" borderId="18" xfId="0" applyNumberFormat="1" applyFont="1" applyBorder="1" applyAlignment="1">
      <alignment horizontal="center"/>
    </xf>
    <xf numFmtId="189" fontId="6" fillId="3" borderId="18" xfId="0" applyNumberFormat="1" applyFont="1" applyFill="1" applyBorder="1" applyAlignment="1">
      <alignment horizontal="center"/>
    </xf>
    <xf numFmtId="0" fontId="7" fillId="3" borderId="18" xfId="0" applyFont="1" applyFill="1" applyBorder="1"/>
    <xf numFmtId="0" fontId="7" fillId="0" borderId="18" xfId="0" applyFont="1" applyBorder="1"/>
    <xf numFmtId="0" fontId="6" fillId="0" borderId="18" xfId="0" applyFont="1" applyBorder="1" applyAlignment="1">
      <alignment horizontal="left" vertical="center"/>
    </xf>
    <xf numFmtId="43" fontId="2" fillId="3" borderId="18" xfId="1" applyFont="1" applyFill="1" applyBorder="1"/>
    <xf numFmtId="0" fontId="10" fillId="3" borderId="19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3" fillId="3" borderId="18" xfId="0" applyFont="1" applyFill="1" applyBorder="1"/>
    <xf numFmtId="43" fontId="9" fillId="3" borderId="18" xfId="1" applyFont="1" applyFill="1" applyBorder="1"/>
    <xf numFmtId="43" fontId="9" fillId="0" borderId="18" xfId="1" applyFont="1" applyBorder="1"/>
    <xf numFmtId="0" fontId="10" fillId="3" borderId="19" xfId="0" applyFont="1" applyFill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7" fillId="3" borderId="18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/>
    </xf>
    <xf numFmtId="43" fontId="7" fillId="3" borderId="18" xfId="1" applyFont="1" applyFill="1" applyBorder="1" applyAlignment="1">
      <alignment horizontal="left"/>
    </xf>
    <xf numFmtId="189" fontId="9" fillId="3" borderId="18" xfId="0" applyNumberFormat="1" applyFont="1" applyFill="1" applyBorder="1" applyAlignment="1">
      <alignment horizontal="left"/>
    </xf>
    <xf numFmtId="0" fontId="7" fillId="0" borderId="18" xfId="0" applyFont="1" applyBorder="1" applyAlignment="1">
      <alignment horizontal="left"/>
    </xf>
    <xf numFmtId="43" fontId="7" fillId="0" borderId="18" xfId="1" applyFont="1" applyBorder="1" applyAlignment="1">
      <alignment horizontal="left"/>
    </xf>
    <xf numFmtId="189" fontId="9" fillId="0" borderId="18" xfId="0" applyNumberFormat="1" applyFont="1" applyBorder="1" applyAlignment="1">
      <alignment horizontal="left"/>
    </xf>
    <xf numFmtId="43" fontId="7" fillId="0" borderId="18" xfId="1" applyFont="1" applyBorder="1" applyAlignment="1">
      <alignment horizontal="left" vertical="center"/>
    </xf>
    <xf numFmtId="43" fontId="7" fillId="3" borderId="18" xfId="1" applyFont="1" applyFill="1" applyBorder="1" applyAlignment="1">
      <alignment horizontal="left" vertical="center"/>
    </xf>
    <xf numFmtId="43" fontId="9" fillId="0" borderId="18" xfId="1" applyFont="1" applyBorder="1" applyAlignment="1">
      <alignment horizontal="left"/>
    </xf>
    <xf numFmtId="0" fontId="2" fillId="3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8" xfId="0" applyFont="1" applyFill="1" applyBorder="1"/>
    <xf numFmtId="0" fontId="15" fillId="0" borderId="18" xfId="0" applyFont="1" applyBorder="1" applyAlignment="1">
      <alignment horizontal="center"/>
    </xf>
    <xf numFmtId="0" fontId="16" fillId="3" borderId="18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0" fillId="3" borderId="18" xfId="0" applyFont="1" applyFill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21" fillId="3" borderId="18" xfId="0" applyFont="1" applyFill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43" fontId="2" fillId="0" borderId="0" xfId="0" applyNumberFormat="1" applyFont="1" applyAlignment="1">
      <alignment horizontal="center" vertical="center"/>
    </xf>
    <xf numFmtId="43" fontId="0" fillId="0" borderId="0" xfId="0" applyNumberForma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188" fontId="28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88" fontId="30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188" fontId="24" fillId="0" borderId="0" xfId="0" applyNumberFormat="1" applyFont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3" fillId="2" borderId="0" xfId="0" applyFont="1" applyFill="1" applyAlignment="1">
      <alignment horizontal="left" vertical="center"/>
    </xf>
    <xf numFmtId="188" fontId="33" fillId="0" borderId="0" xfId="0" applyNumberFormat="1" applyFont="1" applyAlignment="1">
      <alignment horizontal="left" vertic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4" fillId="0" borderId="16" xfId="0" applyFont="1" applyBorder="1" applyAlignment="1">
      <alignment horizontal="center"/>
    </xf>
    <xf numFmtId="0" fontId="37" fillId="0" borderId="16" xfId="0" applyFont="1" applyBorder="1"/>
    <xf numFmtId="0" fontId="33" fillId="0" borderId="16" xfId="0" applyFont="1" applyBorder="1" applyAlignment="1">
      <alignment horizontal="center"/>
    </xf>
    <xf numFmtId="43" fontId="33" fillId="0" borderId="16" xfId="0" applyNumberFormat="1" applyFont="1" applyBorder="1" applyAlignment="1">
      <alignment horizontal="center"/>
    </xf>
    <xf numFmtId="0" fontId="33" fillId="0" borderId="13" xfId="0" applyFont="1" applyBorder="1"/>
    <xf numFmtId="0" fontId="33" fillId="0" borderId="17" xfId="0" applyFont="1" applyBorder="1"/>
    <xf numFmtId="0" fontId="28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9" fillId="0" borderId="0" xfId="0" applyFont="1"/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28" fillId="0" borderId="1" xfId="0" quotePrefix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0" fontId="28" fillId="2" borderId="4" xfId="0" quotePrefix="1" applyFont="1" applyFill="1" applyBorder="1" applyAlignment="1">
      <alignment horizontal="left" vertical="center" wrapText="1"/>
    </xf>
    <xf numFmtId="43" fontId="28" fillId="2" borderId="5" xfId="0" quotePrefix="1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3" fontId="28" fillId="0" borderId="4" xfId="1" applyFont="1" applyBorder="1" applyAlignment="1">
      <alignment horizontal="left" vertical="center" wrapText="1"/>
    </xf>
    <xf numFmtId="188" fontId="28" fillId="0" borderId="5" xfId="0" applyNumberFormat="1" applyFont="1" applyBorder="1" applyAlignment="1">
      <alignment horizontal="left" vertical="center"/>
    </xf>
    <xf numFmtId="0" fontId="38" fillId="3" borderId="18" xfId="0" applyFont="1" applyFill="1" applyBorder="1"/>
    <xf numFmtId="43" fontId="38" fillId="3" borderId="18" xfId="1" applyFont="1" applyFill="1" applyBorder="1"/>
    <xf numFmtId="0" fontId="38" fillId="3" borderId="18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/>
    </xf>
    <xf numFmtId="0" fontId="39" fillId="3" borderId="19" xfId="0" applyFont="1" applyFill="1" applyBorder="1" applyAlignment="1">
      <alignment horizontal="left"/>
    </xf>
    <xf numFmtId="189" fontId="38" fillId="3" borderId="18" xfId="0" applyNumberFormat="1" applyFont="1" applyFill="1" applyBorder="1" applyAlignment="1">
      <alignment horizontal="center"/>
    </xf>
    <xf numFmtId="0" fontId="38" fillId="0" borderId="18" xfId="0" applyFont="1" applyBorder="1"/>
    <xf numFmtId="43" fontId="38" fillId="0" borderId="18" xfId="1" applyFont="1" applyBorder="1"/>
    <xf numFmtId="0" fontId="38" fillId="0" borderId="18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/>
    </xf>
    <xf numFmtId="0" fontId="39" fillId="0" borderId="19" xfId="0" applyFont="1" applyBorder="1" applyAlignment="1">
      <alignment horizontal="left"/>
    </xf>
    <xf numFmtId="189" fontId="38" fillId="0" borderId="18" xfId="0" applyNumberFormat="1" applyFont="1" applyBorder="1" applyAlignment="1">
      <alignment horizontal="center"/>
    </xf>
    <xf numFmtId="0" fontId="38" fillId="3" borderId="18" xfId="0" applyFont="1" applyFill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3" borderId="18" xfId="0" applyFont="1" applyFill="1" applyBorder="1" applyAlignment="1">
      <alignment horizontal="center"/>
    </xf>
    <xf numFmtId="0" fontId="28" fillId="3" borderId="18" xfId="0" applyFont="1" applyFill="1" applyBorder="1" applyAlignment="1">
      <alignment horizontal="center" vertical="center"/>
    </xf>
    <xf numFmtId="0" fontId="38" fillId="0" borderId="18" xfId="0" applyFont="1" applyBorder="1" applyAlignment="1">
      <alignment horizontal="left" vertical="center"/>
    </xf>
    <xf numFmtId="43" fontId="38" fillId="0" borderId="18" xfId="1" applyFont="1" applyBorder="1" applyAlignment="1">
      <alignment horizontal="center" vertical="center"/>
    </xf>
    <xf numFmtId="43" fontId="38" fillId="3" borderId="18" xfId="1" applyFont="1" applyFill="1" applyBorder="1" applyAlignment="1">
      <alignment horizontal="center" vertical="center"/>
    </xf>
    <xf numFmtId="0" fontId="41" fillId="3" borderId="18" xfId="0" applyFont="1" applyFill="1" applyBorder="1" applyAlignment="1">
      <alignment horizontal="center"/>
    </xf>
    <xf numFmtId="0" fontId="38" fillId="3" borderId="18" xfId="0" applyFont="1" applyFill="1" applyBorder="1" applyAlignment="1">
      <alignment horizontal="left"/>
    </xf>
    <xf numFmtId="43" fontId="28" fillId="3" borderId="18" xfId="1" applyFont="1" applyFill="1" applyBorder="1"/>
    <xf numFmtId="0" fontId="39" fillId="3" borderId="19" xfId="0" applyFont="1" applyFill="1" applyBorder="1"/>
    <xf numFmtId="0" fontId="38" fillId="0" borderId="18" xfId="0" applyFont="1" applyBorder="1" applyAlignment="1">
      <alignment horizontal="left"/>
    </xf>
    <xf numFmtId="43" fontId="28" fillId="0" borderId="18" xfId="1" applyFont="1" applyBorder="1"/>
    <xf numFmtId="0" fontId="39" fillId="0" borderId="19" xfId="0" applyFont="1" applyBorder="1"/>
    <xf numFmtId="43" fontId="29" fillId="0" borderId="0" xfId="0" applyNumberFormat="1" applyFont="1"/>
    <xf numFmtId="188" fontId="2" fillId="0" borderId="5" xfId="0" quotePrefix="1" applyNumberFormat="1" applyFont="1" applyBorder="1" applyAlignment="1">
      <alignment horizontal="left" vertical="center"/>
    </xf>
    <xf numFmtId="43" fontId="2" fillId="2" borderId="9" xfId="0" quotePrefix="1" applyNumberFormat="1" applyFont="1" applyFill="1" applyBorder="1" applyAlignment="1">
      <alignment horizontal="center" vertical="center" wrapText="1"/>
    </xf>
    <xf numFmtId="43" fontId="2" fillId="0" borderId="4" xfId="1" quotePrefix="1" applyFont="1" applyBorder="1" applyAlignment="1">
      <alignment horizontal="left" vertical="center" wrapText="1"/>
    </xf>
    <xf numFmtId="4" fontId="2" fillId="0" borderId="1" xfId="0" quotePrefix="1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2" borderId="8" xfId="0" quotePrefix="1" applyFont="1" applyFill="1" applyBorder="1" applyAlignment="1">
      <alignment horizontal="left" vertical="center" wrapText="1"/>
    </xf>
    <xf numFmtId="0" fontId="2" fillId="2" borderId="6" xfId="0" quotePrefix="1" applyFont="1" applyFill="1" applyBorder="1" applyAlignment="1">
      <alignment horizontal="left" vertical="center" wrapText="1"/>
    </xf>
    <xf numFmtId="43" fontId="28" fillId="0" borderId="4" xfId="1" quotePrefix="1" applyFont="1" applyBorder="1" applyAlignment="1">
      <alignment horizontal="left" vertical="center" wrapText="1"/>
    </xf>
    <xf numFmtId="188" fontId="28" fillId="0" borderId="5" xfId="0" quotePrefix="1" applyNumberFormat="1" applyFont="1" applyBorder="1" applyAlignment="1">
      <alignment horizontal="left" vertical="center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14" fillId="4" borderId="4" xfId="0" applyFont="1" applyFill="1" applyBorder="1" applyAlignment="1">
      <alignment horizontal="left" vertical="top" wrapText="1"/>
    </xf>
    <xf numFmtId="43" fontId="2" fillId="2" borderId="5" xfId="0" quotePrefix="1" applyNumberFormat="1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295D42-574D-45CD-969E-315871D9F75E}"/>
            </a:ext>
          </a:extLst>
        </xdr:cNvPr>
        <xdr:cNvSpPr txBox="1"/>
      </xdr:nvSpPr>
      <xdr:spPr>
        <a:xfrm>
          <a:off x="13014960" y="0"/>
          <a:ext cx="992505" cy="388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12CF30-441D-4CCE-AD8B-0870252464EE}"/>
            </a:ext>
          </a:extLst>
        </xdr:cNvPr>
        <xdr:cNvSpPr txBox="1"/>
      </xdr:nvSpPr>
      <xdr:spPr>
        <a:xfrm>
          <a:off x="15377160" y="0"/>
          <a:ext cx="954405" cy="388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E540AFB-95BC-4D16-9028-5DBFEAC9A9C9}"/>
            </a:ext>
          </a:extLst>
        </xdr:cNvPr>
        <xdr:cNvSpPr txBox="1"/>
      </xdr:nvSpPr>
      <xdr:spPr>
        <a:xfrm>
          <a:off x="15316200" y="0"/>
          <a:ext cx="977265" cy="388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CB5675-4828-4E57-BEB3-540B6DFED75B}"/>
            </a:ext>
          </a:extLst>
        </xdr:cNvPr>
        <xdr:cNvSpPr txBox="1"/>
      </xdr:nvSpPr>
      <xdr:spPr>
        <a:xfrm>
          <a:off x="14668500" y="0"/>
          <a:ext cx="954405" cy="388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ADD9DE-2C74-414B-BD63-F57F24E9957E}"/>
            </a:ext>
          </a:extLst>
        </xdr:cNvPr>
        <xdr:cNvSpPr txBox="1"/>
      </xdr:nvSpPr>
      <xdr:spPr>
        <a:xfrm>
          <a:off x="13014960" y="0"/>
          <a:ext cx="992505" cy="388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2E40A3-52E0-4733-BB30-AA222132DA60}"/>
            </a:ext>
          </a:extLst>
        </xdr:cNvPr>
        <xdr:cNvSpPr txBox="1"/>
      </xdr:nvSpPr>
      <xdr:spPr>
        <a:xfrm>
          <a:off x="12733020" y="0"/>
          <a:ext cx="954405" cy="388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DFA1DF-CF78-44D7-AD6B-840F9B14A5B7}"/>
            </a:ext>
          </a:extLst>
        </xdr:cNvPr>
        <xdr:cNvSpPr txBox="1"/>
      </xdr:nvSpPr>
      <xdr:spPr>
        <a:xfrm>
          <a:off x="14378940" y="0"/>
          <a:ext cx="954405" cy="388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4633BA-2E72-41E3-8507-B00998D19A73}"/>
            </a:ext>
          </a:extLst>
        </xdr:cNvPr>
        <xdr:cNvSpPr txBox="1"/>
      </xdr:nvSpPr>
      <xdr:spPr>
        <a:xfrm>
          <a:off x="13891260" y="0"/>
          <a:ext cx="954405" cy="388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CDFFE8-9306-42E8-9375-DD9194E795C0}"/>
            </a:ext>
          </a:extLst>
        </xdr:cNvPr>
        <xdr:cNvSpPr txBox="1"/>
      </xdr:nvSpPr>
      <xdr:spPr>
        <a:xfrm>
          <a:off x="14523720" y="0"/>
          <a:ext cx="954405" cy="44196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61B117-9AD3-4347-AE44-AD4F53AC9B27}"/>
            </a:ext>
          </a:extLst>
        </xdr:cNvPr>
        <xdr:cNvSpPr txBox="1"/>
      </xdr:nvSpPr>
      <xdr:spPr>
        <a:xfrm>
          <a:off x="13891260" y="0"/>
          <a:ext cx="954405" cy="388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1B814A0-761E-4D45-9546-5337E99D8DFC}"/>
            </a:ext>
          </a:extLst>
        </xdr:cNvPr>
        <xdr:cNvSpPr txBox="1"/>
      </xdr:nvSpPr>
      <xdr:spPr>
        <a:xfrm>
          <a:off x="13030200" y="0"/>
          <a:ext cx="954405" cy="388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914400</xdr:colOff>
      <xdr:row>0</xdr:row>
      <xdr:rowOff>0</xdr:rowOff>
    </xdr:from>
    <xdr:to>
      <xdr:col>11</xdr:col>
      <xdr:colOff>954405</xdr:colOff>
      <xdr:row>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428493-0A6C-4A65-8001-C6F90515C2F1}"/>
            </a:ext>
          </a:extLst>
        </xdr:cNvPr>
        <xdr:cNvSpPr txBox="1"/>
      </xdr:nvSpPr>
      <xdr:spPr>
        <a:xfrm>
          <a:off x="16009620" y="0"/>
          <a:ext cx="954405" cy="388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285" t="s">
        <v>0</v>
      </c>
      <c r="B1" s="285"/>
      <c r="C1" s="285"/>
      <c r="D1" s="285"/>
      <c r="E1" s="285"/>
      <c r="F1" s="285"/>
      <c r="G1" s="285"/>
      <c r="H1" s="285"/>
      <c r="I1" s="285"/>
    </row>
    <row r="2" spans="1:9" ht="24" customHeight="1" x14ac:dyDescent="0.3">
      <c r="A2" s="285" t="s">
        <v>1</v>
      </c>
      <c r="B2" s="285"/>
      <c r="C2" s="285"/>
      <c r="D2" s="285"/>
      <c r="E2" s="285"/>
      <c r="F2" s="285"/>
      <c r="G2" s="285"/>
      <c r="H2" s="285"/>
      <c r="I2" s="285"/>
    </row>
    <row r="3" spans="1:9" ht="24" customHeight="1" x14ac:dyDescent="0.3">
      <c r="A3" s="285" t="s">
        <v>2</v>
      </c>
      <c r="B3" s="285"/>
      <c r="C3" s="285"/>
      <c r="D3" s="285"/>
      <c r="E3" s="285"/>
      <c r="F3" s="285"/>
      <c r="G3" s="285"/>
      <c r="H3" s="285"/>
      <c r="I3" s="285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268" t="s">
        <v>15</v>
      </c>
      <c r="G5" s="269"/>
      <c r="H5" s="270" t="s">
        <v>18</v>
      </c>
      <c r="I5" s="271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286" t="s">
        <v>16</v>
      </c>
      <c r="G6" s="286" t="s">
        <v>17</v>
      </c>
      <c r="H6" s="272" t="s">
        <v>19</v>
      </c>
      <c r="I6" s="273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287"/>
      <c r="G7" s="287"/>
      <c r="H7" s="274"/>
      <c r="I7" s="275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250"/>
      <c r="I8" s="251"/>
    </row>
    <row r="9" spans="1:9" s="10" customFormat="1" ht="24" customHeight="1" x14ac:dyDescent="0.2">
      <c r="A9" s="252">
        <v>2</v>
      </c>
      <c r="B9" s="276" t="s">
        <v>39</v>
      </c>
      <c r="C9" s="279" t="s">
        <v>40</v>
      </c>
      <c r="D9" s="17" t="s">
        <v>41</v>
      </c>
      <c r="E9" s="282">
        <v>39857.5</v>
      </c>
      <c r="F9" s="258">
        <v>241849</v>
      </c>
      <c r="G9" s="241" t="s">
        <v>44</v>
      </c>
      <c r="H9" s="244"/>
      <c r="I9" s="245"/>
    </row>
    <row r="10" spans="1:9" s="10" customFormat="1" ht="24" customHeight="1" x14ac:dyDescent="0.2">
      <c r="A10" s="253"/>
      <c r="B10" s="277"/>
      <c r="C10" s="280"/>
      <c r="D10" s="19" t="s">
        <v>42</v>
      </c>
      <c r="E10" s="283"/>
      <c r="F10" s="259"/>
      <c r="G10" s="242"/>
      <c r="H10" s="246"/>
      <c r="I10" s="247"/>
    </row>
    <row r="11" spans="1:9" s="10" customFormat="1" ht="24" customHeight="1" x14ac:dyDescent="0.2">
      <c r="A11" s="254"/>
      <c r="B11" s="278"/>
      <c r="C11" s="281"/>
      <c r="D11" s="18" t="s">
        <v>43</v>
      </c>
      <c r="E11" s="284"/>
      <c r="F11" s="260"/>
      <c r="G11" s="243"/>
      <c r="H11" s="248"/>
      <c r="I11" s="249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250"/>
      <c r="I12" s="251"/>
    </row>
    <row r="13" spans="1:9" s="10" customFormat="1" ht="24" customHeight="1" x14ac:dyDescent="0.2">
      <c r="A13" s="252">
        <v>4</v>
      </c>
      <c r="B13" s="261" t="s">
        <v>45</v>
      </c>
      <c r="C13" s="264" t="s">
        <v>46</v>
      </c>
      <c r="D13" s="17" t="s">
        <v>50</v>
      </c>
      <c r="E13" s="255">
        <v>19800</v>
      </c>
      <c r="F13" s="258">
        <v>241876</v>
      </c>
      <c r="G13" s="241" t="s">
        <v>49</v>
      </c>
      <c r="H13" s="244"/>
      <c r="I13" s="245"/>
    </row>
    <row r="14" spans="1:9" s="10" customFormat="1" ht="24" customHeight="1" x14ac:dyDescent="0.2">
      <c r="A14" s="253"/>
      <c r="B14" s="262"/>
      <c r="C14" s="265"/>
      <c r="D14" s="19" t="s">
        <v>52</v>
      </c>
      <c r="E14" s="256"/>
      <c r="F14" s="259"/>
      <c r="G14" s="242"/>
      <c r="H14" s="246"/>
      <c r="I14" s="247"/>
    </row>
    <row r="15" spans="1:9" s="10" customFormat="1" ht="24" customHeight="1" x14ac:dyDescent="0.2">
      <c r="A15" s="254"/>
      <c r="B15" s="263"/>
      <c r="C15" s="266"/>
      <c r="D15" s="18" t="s">
        <v>51</v>
      </c>
      <c r="E15" s="257"/>
      <c r="F15" s="260"/>
      <c r="G15" s="243"/>
      <c r="H15" s="248"/>
      <c r="I15" s="249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250"/>
      <c r="I16" s="251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250"/>
      <c r="I17" s="251"/>
    </row>
    <row r="18" spans="1:9" s="10" customFormat="1" ht="24" customHeight="1" x14ac:dyDescent="0.2">
      <c r="A18" s="252">
        <v>7</v>
      </c>
      <c r="B18" s="252" t="s">
        <v>45</v>
      </c>
      <c r="C18" s="252" t="s">
        <v>46</v>
      </c>
      <c r="D18" s="17" t="s">
        <v>55</v>
      </c>
      <c r="E18" s="255">
        <v>21992</v>
      </c>
      <c r="F18" s="258">
        <v>241879</v>
      </c>
      <c r="G18" s="241" t="s">
        <v>60</v>
      </c>
      <c r="H18" s="244"/>
      <c r="I18" s="245"/>
    </row>
    <row r="19" spans="1:9" s="10" customFormat="1" ht="24" customHeight="1" x14ac:dyDescent="0.2">
      <c r="A19" s="253"/>
      <c r="B19" s="253"/>
      <c r="C19" s="253"/>
      <c r="D19" s="19" t="s">
        <v>56</v>
      </c>
      <c r="E19" s="256"/>
      <c r="F19" s="259"/>
      <c r="G19" s="242"/>
      <c r="H19" s="246"/>
      <c r="I19" s="247"/>
    </row>
    <row r="20" spans="1:9" s="10" customFormat="1" ht="24" customHeight="1" x14ac:dyDescent="0.2">
      <c r="A20" s="253"/>
      <c r="B20" s="253"/>
      <c r="C20" s="253"/>
      <c r="D20" s="19" t="s">
        <v>57</v>
      </c>
      <c r="E20" s="256"/>
      <c r="F20" s="259"/>
      <c r="G20" s="242"/>
      <c r="H20" s="246"/>
      <c r="I20" s="247"/>
    </row>
    <row r="21" spans="1:9" s="10" customFormat="1" ht="24" customHeight="1" x14ac:dyDescent="0.2">
      <c r="A21" s="253"/>
      <c r="B21" s="253"/>
      <c r="C21" s="253"/>
      <c r="D21" s="19" t="s">
        <v>58</v>
      </c>
      <c r="E21" s="256"/>
      <c r="F21" s="259"/>
      <c r="G21" s="242"/>
      <c r="H21" s="246"/>
      <c r="I21" s="247"/>
    </row>
    <row r="22" spans="1:9" s="10" customFormat="1" ht="24" customHeight="1" x14ac:dyDescent="0.2">
      <c r="A22" s="254"/>
      <c r="B22" s="254"/>
      <c r="C22" s="254"/>
      <c r="D22" s="18" t="s">
        <v>59</v>
      </c>
      <c r="E22" s="257"/>
      <c r="F22" s="260"/>
      <c r="G22" s="243"/>
      <c r="H22" s="248"/>
      <c r="I22" s="249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267" t="s">
        <v>32</v>
      </c>
      <c r="B34" s="267"/>
      <c r="C34" s="267"/>
      <c r="D34" s="267"/>
      <c r="E34" s="267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267" t="s">
        <v>33</v>
      </c>
      <c r="B37" s="267"/>
      <c r="C37" s="267"/>
      <c r="D37" s="267"/>
      <c r="E37" s="267"/>
    </row>
    <row r="38" spans="1:5" ht="24" customHeight="1" x14ac:dyDescent="0.3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6"/>
  <sheetViews>
    <sheetView tabSelected="1" view="pageBreakPreview" topLeftCell="A25" zoomScale="85" zoomScaleNormal="70" zoomScaleSheetLayoutView="85" workbookViewId="0">
      <selection activeCell="B3" sqref="A1:D3"/>
    </sheetView>
  </sheetViews>
  <sheetFormatPr defaultColWidth="6.875" defaultRowHeight="20.25" x14ac:dyDescent="0.2"/>
  <cols>
    <col min="1" max="1" width="6.75" style="58" customWidth="1"/>
    <col min="2" max="2" width="31.125" style="58" bestFit="1" customWidth="1"/>
    <col min="3" max="3" width="11.375" style="59" bestFit="1" customWidth="1"/>
    <col min="4" max="4" width="14.875" style="59" customWidth="1"/>
    <col min="5" max="5" width="19.75" style="59" customWidth="1"/>
    <col min="6" max="6" width="20.625" style="58" bestFit="1" customWidth="1"/>
    <col min="7" max="7" width="16.375" style="59" customWidth="1"/>
    <col min="8" max="8" width="20.625" style="58" bestFit="1" customWidth="1"/>
    <col min="9" max="9" width="12.875" style="59" bestFit="1" customWidth="1"/>
    <col min="10" max="10" width="17.125" style="83" bestFit="1" customWidth="1"/>
    <col min="11" max="11" width="13.125" style="37" customWidth="1"/>
    <col min="12" max="12" width="14.375" style="62" customWidth="1"/>
    <col min="13" max="15" width="6.875" style="58"/>
    <col min="16" max="16" width="28.375" style="10" hidden="1" customWidth="1"/>
    <col min="17" max="18" width="11.75" style="10" hidden="1" customWidth="1"/>
    <col min="19" max="19" width="9.75" style="10" hidden="1" customWidth="1"/>
    <col min="20" max="20" width="20.625" style="10" hidden="1" customWidth="1"/>
    <col min="21" max="21" width="11.75" style="10" hidden="1" customWidth="1"/>
    <col min="22" max="22" width="8.25" style="10" hidden="1" customWidth="1"/>
    <col min="23" max="23" width="10.375" style="10" hidden="1" customWidth="1"/>
    <col min="24" max="16384" width="6.875" style="58"/>
  </cols>
  <sheetData>
    <row r="2" spans="1:23" x14ac:dyDescent="0.2">
      <c r="A2" s="328" t="s">
        <v>442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3" x14ac:dyDescent="0.2">
      <c r="A3" s="328" t="s">
        <v>746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23" x14ac:dyDescent="0.2">
      <c r="A4" s="328" t="s">
        <v>737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</row>
    <row r="5" spans="1:23" x14ac:dyDescent="0.2">
      <c r="J5" s="60"/>
      <c r="K5" s="61"/>
    </row>
    <row r="6" spans="1:23" x14ac:dyDescent="0.2">
      <c r="A6" s="329" t="s">
        <v>127</v>
      </c>
      <c r="B6" s="332" t="s">
        <v>128</v>
      </c>
      <c r="C6" s="3" t="s">
        <v>129</v>
      </c>
      <c r="D6" s="332" t="s">
        <v>130</v>
      </c>
      <c r="E6" s="332" t="s">
        <v>131</v>
      </c>
      <c r="F6" s="270" t="s">
        <v>132</v>
      </c>
      <c r="G6" s="271"/>
      <c r="H6" s="270" t="s">
        <v>133</v>
      </c>
      <c r="I6" s="271"/>
      <c r="J6" s="63" t="s">
        <v>134</v>
      </c>
      <c r="K6" s="270" t="s">
        <v>135</v>
      </c>
      <c r="L6" s="271"/>
    </row>
    <row r="7" spans="1:23" x14ac:dyDescent="0.2">
      <c r="A7" s="330"/>
      <c r="B7" s="286"/>
      <c r="C7" s="5" t="s">
        <v>136</v>
      </c>
      <c r="D7" s="286"/>
      <c r="E7" s="286"/>
      <c r="F7" s="333" t="s">
        <v>137</v>
      </c>
      <c r="G7" s="334"/>
      <c r="H7" s="333" t="s">
        <v>138</v>
      </c>
      <c r="I7" s="334"/>
      <c r="J7" s="64" t="s">
        <v>139</v>
      </c>
      <c r="K7" s="333" t="s">
        <v>140</v>
      </c>
      <c r="L7" s="334"/>
      <c r="O7"/>
      <c r="P7"/>
      <c r="Q7"/>
      <c r="R7"/>
      <c r="S7"/>
      <c r="T7"/>
      <c r="U7"/>
      <c r="V7"/>
      <c r="W7"/>
    </row>
    <row r="8" spans="1:23" x14ac:dyDescent="0.2">
      <c r="A8" s="331"/>
      <c r="B8" s="287"/>
      <c r="C8" s="6"/>
      <c r="D8" s="287"/>
      <c r="E8" s="287"/>
      <c r="F8" s="335"/>
      <c r="G8" s="336"/>
      <c r="H8" s="335" t="s">
        <v>141</v>
      </c>
      <c r="I8" s="336"/>
      <c r="J8" s="65"/>
      <c r="K8" s="335" t="s">
        <v>142</v>
      </c>
      <c r="L8" s="336"/>
      <c r="O8"/>
      <c r="P8"/>
      <c r="Q8"/>
      <c r="R8"/>
      <c r="S8"/>
      <c r="T8"/>
      <c r="U8"/>
      <c r="V8"/>
      <c r="W8"/>
    </row>
    <row r="9" spans="1:23" ht="24" x14ac:dyDescent="0.55000000000000004">
      <c r="A9" s="66">
        <v>2</v>
      </c>
      <c r="B9" s="67" t="str">
        <f t="shared" ref="B9:E22" si="0">P9</f>
        <v>จัดซื้อลูกรัง</v>
      </c>
      <c r="C9" s="68">
        <f t="shared" si="0"/>
        <v>3920</v>
      </c>
      <c r="D9" s="68">
        <f t="shared" si="0"/>
        <v>3920</v>
      </c>
      <c r="E9" s="66" t="str">
        <f t="shared" si="0"/>
        <v>เฉพาะเจาะจง</v>
      </c>
      <c r="F9" s="69" t="s">
        <v>834</v>
      </c>
      <c r="G9" s="70">
        <f t="shared" ref="G9:G25" si="1">(U9)</f>
        <v>3920</v>
      </c>
      <c r="H9" s="69" t="s">
        <v>834</v>
      </c>
      <c r="I9" s="70">
        <f t="shared" ref="I9:I22" si="2">U9</f>
        <v>3920</v>
      </c>
      <c r="J9" s="71" t="s">
        <v>157</v>
      </c>
      <c r="K9" s="228" t="s">
        <v>831</v>
      </c>
      <c r="L9" s="73">
        <f t="shared" ref="L9:L22" si="3">W9</f>
        <v>45706</v>
      </c>
      <c r="P9" s="107" t="s">
        <v>366</v>
      </c>
      <c r="Q9" s="94">
        <v>3920</v>
      </c>
      <c r="R9" s="94">
        <v>3920</v>
      </c>
      <c r="S9" s="77" t="s">
        <v>158</v>
      </c>
      <c r="T9" s="96" t="s">
        <v>308</v>
      </c>
      <c r="U9" s="94">
        <v>3920</v>
      </c>
      <c r="V9" s="116" t="s">
        <v>380</v>
      </c>
      <c r="W9" s="103">
        <v>45706</v>
      </c>
    </row>
    <row r="10" spans="1:23" ht="24" x14ac:dyDescent="0.55000000000000004">
      <c r="A10" s="66">
        <v>3</v>
      </c>
      <c r="B10" s="67" t="str">
        <f t="shared" si="0"/>
        <v>จัดซื้อวัสดุก่อสร้าง</v>
      </c>
      <c r="C10" s="68">
        <f t="shared" si="0"/>
        <v>1796</v>
      </c>
      <c r="D10" s="68">
        <f t="shared" si="0"/>
        <v>1796</v>
      </c>
      <c r="E10" s="66" t="str">
        <f t="shared" si="0"/>
        <v>เฉพาะเจาะจง</v>
      </c>
      <c r="F10" s="69" t="s">
        <v>835</v>
      </c>
      <c r="G10" s="70">
        <f t="shared" si="1"/>
        <v>1796</v>
      </c>
      <c r="H10" s="69" t="s">
        <v>835</v>
      </c>
      <c r="I10" s="70">
        <f t="shared" si="2"/>
        <v>1796</v>
      </c>
      <c r="J10" s="71" t="s">
        <v>157</v>
      </c>
      <c r="K10" s="228" t="s">
        <v>832</v>
      </c>
      <c r="L10" s="73">
        <f t="shared" si="3"/>
        <v>45714</v>
      </c>
      <c r="P10" s="106" t="s">
        <v>253</v>
      </c>
      <c r="Q10" s="95">
        <v>1796</v>
      </c>
      <c r="R10" s="95">
        <v>1796</v>
      </c>
      <c r="S10" s="75" t="s">
        <v>158</v>
      </c>
      <c r="T10" s="97" t="s">
        <v>264</v>
      </c>
      <c r="U10" s="95">
        <v>1796</v>
      </c>
      <c r="V10" s="115" t="s">
        <v>381</v>
      </c>
      <c r="W10" s="102">
        <v>45714</v>
      </c>
    </row>
    <row r="11" spans="1:23" ht="24" x14ac:dyDescent="0.55000000000000004">
      <c r="A11" s="66">
        <v>4</v>
      </c>
      <c r="B11" s="67" t="str">
        <f t="shared" si="0"/>
        <v>จัดซื้อวัสดุก่อสร้าง 16 รายการ</v>
      </c>
      <c r="C11" s="68">
        <f t="shared" si="0"/>
        <v>799</v>
      </c>
      <c r="D11" s="68">
        <f t="shared" si="0"/>
        <v>799</v>
      </c>
      <c r="E11" s="66" t="str">
        <f t="shared" si="0"/>
        <v>เฉพาะเจาะจง</v>
      </c>
      <c r="F11" s="69" t="s">
        <v>835</v>
      </c>
      <c r="G11" s="70">
        <f t="shared" si="1"/>
        <v>799</v>
      </c>
      <c r="H11" s="69" t="s">
        <v>835</v>
      </c>
      <c r="I11" s="70">
        <f t="shared" si="2"/>
        <v>799</v>
      </c>
      <c r="J11" s="71" t="s">
        <v>157</v>
      </c>
      <c r="K11" s="228" t="s">
        <v>833</v>
      </c>
      <c r="L11" s="73">
        <f t="shared" si="3"/>
        <v>45716</v>
      </c>
      <c r="P11" s="107" t="s">
        <v>367</v>
      </c>
      <c r="Q11" s="94">
        <v>799</v>
      </c>
      <c r="R11" s="94">
        <v>799</v>
      </c>
      <c r="S11" s="77" t="s">
        <v>158</v>
      </c>
      <c r="T11" s="96" t="s">
        <v>265</v>
      </c>
      <c r="U11" s="94">
        <v>799</v>
      </c>
      <c r="V11" s="116" t="s">
        <v>382</v>
      </c>
      <c r="W11" s="103">
        <v>45716</v>
      </c>
    </row>
    <row r="12" spans="1:23" ht="24" x14ac:dyDescent="0.55000000000000004">
      <c r="A12" s="66">
        <v>5</v>
      </c>
      <c r="B12" s="67" t="str">
        <f t="shared" si="0"/>
        <v>จ้างทำป้าย</v>
      </c>
      <c r="C12" s="68">
        <f t="shared" si="0"/>
        <v>1200</v>
      </c>
      <c r="D12" s="68">
        <f t="shared" si="0"/>
        <v>1200</v>
      </c>
      <c r="E12" s="66" t="str">
        <f t="shared" si="0"/>
        <v>เฉพาะเจาะจง</v>
      </c>
      <c r="F12" s="69" t="s">
        <v>837</v>
      </c>
      <c r="G12" s="70">
        <v>1200</v>
      </c>
      <c r="H12" s="69" t="s">
        <v>837</v>
      </c>
      <c r="I12" s="70">
        <f t="shared" si="2"/>
        <v>1200</v>
      </c>
      <c r="J12" s="71" t="s">
        <v>157</v>
      </c>
      <c r="K12" s="228" t="s">
        <v>836</v>
      </c>
      <c r="L12" s="73">
        <f t="shared" si="3"/>
        <v>45693</v>
      </c>
      <c r="P12" s="106" t="s">
        <v>368</v>
      </c>
      <c r="Q12" s="95">
        <v>1200</v>
      </c>
      <c r="R12" s="95">
        <v>1200</v>
      </c>
      <c r="S12" s="75" t="s">
        <v>158</v>
      </c>
      <c r="T12" s="99" t="s">
        <v>303</v>
      </c>
      <c r="U12" s="95">
        <v>1200</v>
      </c>
      <c r="V12" s="115" t="s">
        <v>383</v>
      </c>
      <c r="W12" s="102">
        <v>45693</v>
      </c>
    </row>
    <row r="13" spans="1:23" ht="24" x14ac:dyDescent="0.55000000000000004">
      <c r="A13" s="66">
        <v>10</v>
      </c>
      <c r="B13" s="67" t="str">
        <f t="shared" si="0"/>
        <v>จ้างเหมาบุคคล</v>
      </c>
      <c r="C13" s="68">
        <f t="shared" si="0"/>
        <v>7000</v>
      </c>
      <c r="D13" s="68">
        <f t="shared" si="0"/>
        <v>7000</v>
      </c>
      <c r="E13" s="66" t="str">
        <f t="shared" si="0"/>
        <v>เฉพาะเจาะจง</v>
      </c>
      <c r="F13" s="69" t="s">
        <v>838</v>
      </c>
      <c r="G13" s="70">
        <f t="shared" si="1"/>
        <v>7000</v>
      </c>
      <c r="H13" s="69" t="s">
        <v>838</v>
      </c>
      <c r="I13" s="70">
        <f t="shared" si="2"/>
        <v>7000</v>
      </c>
      <c r="J13" s="71" t="s">
        <v>157</v>
      </c>
      <c r="K13" s="228" t="s">
        <v>839</v>
      </c>
      <c r="L13" s="73">
        <f t="shared" si="3"/>
        <v>45716</v>
      </c>
      <c r="P13" s="107" t="s">
        <v>369</v>
      </c>
      <c r="Q13" s="94">
        <v>7000</v>
      </c>
      <c r="R13" s="94">
        <v>7000</v>
      </c>
      <c r="S13" s="77" t="s">
        <v>158</v>
      </c>
      <c r="T13" s="98" t="s">
        <v>376</v>
      </c>
      <c r="U13" s="94">
        <v>7000</v>
      </c>
      <c r="V13" s="116" t="s">
        <v>384</v>
      </c>
      <c r="W13" s="103">
        <v>45716</v>
      </c>
    </row>
    <row r="14" spans="1:23" ht="24" x14ac:dyDescent="0.55000000000000004">
      <c r="A14" s="66">
        <v>11</v>
      </c>
      <c r="B14" s="67" t="str">
        <f t="shared" si="0"/>
        <v>จัดซื้อวัสดุสำนักงาน</v>
      </c>
      <c r="C14" s="68">
        <f t="shared" si="0"/>
        <v>23555</v>
      </c>
      <c r="D14" s="68">
        <f t="shared" si="0"/>
        <v>23555</v>
      </c>
      <c r="E14" s="66" t="str">
        <f t="shared" si="0"/>
        <v>เฉพาะเจาะจง</v>
      </c>
      <c r="F14" s="69" t="s">
        <v>779</v>
      </c>
      <c r="G14" s="70">
        <f t="shared" si="1"/>
        <v>23555</v>
      </c>
      <c r="H14" s="69" t="s">
        <v>779</v>
      </c>
      <c r="I14" s="70">
        <f t="shared" si="2"/>
        <v>23555</v>
      </c>
      <c r="J14" s="71" t="s">
        <v>157</v>
      </c>
      <c r="K14" s="228" t="s">
        <v>840</v>
      </c>
      <c r="L14" s="73">
        <f t="shared" si="3"/>
        <v>45691</v>
      </c>
      <c r="P14" s="84" t="s">
        <v>336</v>
      </c>
      <c r="Q14" s="113">
        <v>23555</v>
      </c>
      <c r="R14" s="113">
        <v>23555</v>
      </c>
      <c r="S14" s="75" t="s">
        <v>158</v>
      </c>
      <c r="T14" s="99" t="s">
        <v>301</v>
      </c>
      <c r="U14" s="113">
        <v>23555</v>
      </c>
      <c r="V14" s="115" t="s">
        <v>385</v>
      </c>
      <c r="W14" s="102">
        <v>45691</v>
      </c>
    </row>
    <row r="15" spans="1:23" ht="24" x14ac:dyDescent="0.55000000000000004">
      <c r="A15" s="66">
        <v>12</v>
      </c>
      <c r="B15" s="67" t="str">
        <f t="shared" si="0"/>
        <v>จัดซื้องานบ้านงานครัว</v>
      </c>
      <c r="C15" s="68">
        <f t="shared" si="0"/>
        <v>8790</v>
      </c>
      <c r="D15" s="68">
        <f t="shared" si="0"/>
        <v>8790</v>
      </c>
      <c r="E15" s="66" t="str">
        <f t="shared" si="0"/>
        <v>เฉพาะเจาะจง</v>
      </c>
      <c r="F15" s="69" t="s">
        <v>756</v>
      </c>
      <c r="G15" s="70">
        <f t="shared" si="1"/>
        <v>8790</v>
      </c>
      <c r="H15" s="69" t="s">
        <v>756</v>
      </c>
      <c r="I15" s="70">
        <f t="shared" si="2"/>
        <v>8790</v>
      </c>
      <c r="J15" s="71" t="s">
        <v>157</v>
      </c>
      <c r="K15" s="228" t="s">
        <v>841</v>
      </c>
      <c r="L15" s="73">
        <f t="shared" si="3"/>
        <v>45691</v>
      </c>
      <c r="P15" s="85" t="s">
        <v>370</v>
      </c>
      <c r="Q15" s="94">
        <v>8790</v>
      </c>
      <c r="R15" s="94">
        <v>8790</v>
      </c>
      <c r="S15" s="77" t="s">
        <v>158</v>
      </c>
      <c r="T15" s="98" t="s">
        <v>301</v>
      </c>
      <c r="U15" s="94">
        <v>8790</v>
      </c>
      <c r="V15" s="116" t="s">
        <v>386</v>
      </c>
      <c r="W15" s="103">
        <v>45691</v>
      </c>
    </row>
    <row r="16" spans="1:23" ht="24" x14ac:dyDescent="0.55000000000000004">
      <c r="A16" s="66">
        <v>13</v>
      </c>
      <c r="B16" s="67" t="str">
        <f t="shared" si="0"/>
        <v>จัดซื้อคอมพิวเตอร์</v>
      </c>
      <c r="C16" s="68">
        <f t="shared" si="0"/>
        <v>39900</v>
      </c>
      <c r="D16" s="68">
        <f t="shared" si="0"/>
        <v>39900</v>
      </c>
      <c r="E16" s="66" t="str">
        <f t="shared" si="0"/>
        <v>เฉพาะเจาะจง</v>
      </c>
      <c r="F16" s="231" t="s">
        <v>801</v>
      </c>
      <c r="G16" s="70">
        <f t="shared" si="1"/>
        <v>39900</v>
      </c>
      <c r="H16" s="231" t="s">
        <v>801</v>
      </c>
      <c r="I16" s="70">
        <f t="shared" si="2"/>
        <v>39900</v>
      </c>
      <c r="J16" s="71" t="s">
        <v>157</v>
      </c>
      <c r="K16" s="228" t="s">
        <v>842</v>
      </c>
      <c r="L16" s="73">
        <f t="shared" si="3"/>
        <v>45692</v>
      </c>
      <c r="P16" s="84" t="s">
        <v>371</v>
      </c>
      <c r="Q16" s="95">
        <v>39900</v>
      </c>
      <c r="R16" s="95">
        <v>39900</v>
      </c>
      <c r="S16" s="75" t="s">
        <v>158</v>
      </c>
      <c r="T16" s="80" t="s">
        <v>346</v>
      </c>
      <c r="U16" s="95">
        <v>39900</v>
      </c>
      <c r="V16" s="115" t="s">
        <v>387</v>
      </c>
      <c r="W16" s="102">
        <v>45692</v>
      </c>
    </row>
    <row r="17" spans="1:23" ht="24" x14ac:dyDescent="0.55000000000000004">
      <c r="A17" s="66">
        <v>14</v>
      </c>
      <c r="B17" s="67" t="str">
        <f t="shared" si="0"/>
        <v>จัดซื้อเครื่องสำรองไฟ</v>
      </c>
      <c r="C17" s="68">
        <f t="shared" si="0"/>
        <v>7350</v>
      </c>
      <c r="D17" s="68">
        <f t="shared" si="0"/>
        <v>7350</v>
      </c>
      <c r="E17" s="66" t="str">
        <f t="shared" si="0"/>
        <v>เฉพาะเจาะจง</v>
      </c>
      <c r="F17" s="231" t="s">
        <v>801</v>
      </c>
      <c r="G17" s="70">
        <f t="shared" si="1"/>
        <v>7350</v>
      </c>
      <c r="H17" s="231" t="s">
        <v>801</v>
      </c>
      <c r="I17" s="70">
        <f t="shared" si="2"/>
        <v>7350</v>
      </c>
      <c r="J17" s="71" t="s">
        <v>157</v>
      </c>
      <c r="K17" s="228" t="s">
        <v>843</v>
      </c>
      <c r="L17" s="73">
        <f t="shared" si="3"/>
        <v>45692</v>
      </c>
      <c r="P17" s="85" t="s">
        <v>372</v>
      </c>
      <c r="Q17" s="94">
        <v>7350</v>
      </c>
      <c r="R17" s="94">
        <v>7350</v>
      </c>
      <c r="S17" s="77" t="s">
        <v>158</v>
      </c>
      <c r="T17" s="81" t="s">
        <v>346</v>
      </c>
      <c r="U17" s="94">
        <v>7350</v>
      </c>
      <c r="V17" s="116" t="s">
        <v>388</v>
      </c>
      <c r="W17" s="103">
        <v>45692</v>
      </c>
    </row>
    <row r="18" spans="1:23" ht="24" x14ac:dyDescent="0.55000000000000004">
      <c r="A18" s="66">
        <v>15</v>
      </c>
      <c r="B18" s="67" t="str">
        <f t="shared" si="0"/>
        <v>จัดซื้อวัสดุก่อสร้าง</v>
      </c>
      <c r="C18" s="68">
        <f t="shared" si="0"/>
        <v>25560.13</v>
      </c>
      <c r="D18" s="68">
        <f t="shared" si="0"/>
        <v>25560.13</v>
      </c>
      <c r="E18" s="66" t="str">
        <f t="shared" si="0"/>
        <v>เฉพาะเจาะจง</v>
      </c>
      <c r="F18" s="69" t="s">
        <v>835</v>
      </c>
      <c r="G18" s="70">
        <f t="shared" si="1"/>
        <v>25560.13</v>
      </c>
      <c r="H18" s="69" t="s">
        <v>835</v>
      </c>
      <c r="I18" s="70">
        <f t="shared" si="2"/>
        <v>25560.13</v>
      </c>
      <c r="J18" s="71" t="s">
        <v>157</v>
      </c>
      <c r="K18" s="228" t="s">
        <v>844</v>
      </c>
      <c r="L18" s="73">
        <f t="shared" si="3"/>
        <v>45698</v>
      </c>
      <c r="P18" s="106" t="s">
        <v>253</v>
      </c>
      <c r="Q18" s="95">
        <v>25560.13</v>
      </c>
      <c r="R18" s="95">
        <v>25560.13</v>
      </c>
      <c r="S18" s="75" t="s">
        <v>158</v>
      </c>
      <c r="T18" s="97" t="s">
        <v>264</v>
      </c>
      <c r="U18" s="95">
        <v>25560.13</v>
      </c>
      <c r="V18" s="115" t="s">
        <v>389</v>
      </c>
      <c r="W18" s="102">
        <v>45698</v>
      </c>
    </row>
    <row r="19" spans="1:23" ht="24" x14ac:dyDescent="0.55000000000000004">
      <c r="A19" s="66">
        <v>17</v>
      </c>
      <c r="B19" s="67" t="str">
        <f t="shared" si="0"/>
        <v>จัดซื้อวัสดุก่อสร้าง</v>
      </c>
      <c r="C19" s="68">
        <f t="shared" si="0"/>
        <v>18055</v>
      </c>
      <c r="D19" s="68">
        <f t="shared" si="0"/>
        <v>18055</v>
      </c>
      <c r="E19" s="66" t="str">
        <f t="shared" si="0"/>
        <v>เฉพาะเจาะจง</v>
      </c>
      <c r="F19" s="69" t="s">
        <v>835</v>
      </c>
      <c r="G19" s="70">
        <f t="shared" si="1"/>
        <v>18055</v>
      </c>
      <c r="H19" s="69" t="s">
        <v>835</v>
      </c>
      <c r="I19" s="70">
        <f t="shared" si="2"/>
        <v>18055</v>
      </c>
      <c r="J19" s="71" t="s">
        <v>157</v>
      </c>
      <c r="K19" s="228" t="s">
        <v>845</v>
      </c>
      <c r="L19" s="73">
        <f t="shared" si="3"/>
        <v>45702</v>
      </c>
      <c r="P19" s="106" t="s">
        <v>253</v>
      </c>
      <c r="Q19" s="95">
        <v>18055</v>
      </c>
      <c r="R19" s="95">
        <v>18055</v>
      </c>
      <c r="S19" s="75" t="s">
        <v>158</v>
      </c>
      <c r="T19" s="97" t="s">
        <v>264</v>
      </c>
      <c r="U19" s="95">
        <v>18055</v>
      </c>
      <c r="V19" s="115" t="s">
        <v>390</v>
      </c>
      <c r="W19" s="102">
        <v>45702</v>
      </c>
    </row>
    <row r="20" spans="1:23" ht="24" x14ac:dyDescent="0.55000000000000004">
      <c r="A20" s="66">
        <v>18</v>
      </c>
      <c r="B20" s="67" t="str">
        <f t="shared" si="0"/>
        <v>จัดซื้อคอมพิวเตอร์</v>
      </c>
      <c r="C20" s="68">
        <f t="shared" si="0"/>
        <v>24000</v>
      </c>
      <c r="D20" s="68">
        <f t="shared" si="0"/>
        <v>24000</v>
      </c>
      <c r="E20" s="66" t="str">
        <f t="shared" si="0"/>
        <v>เฉพาะเจาะจง</v>
      </c>
      <c r="F20" s="231" t="s">
        <v>801</v>
      </c>
      <c r="G20" s="70">
        <f t="shared" si="1"/>
        <v>24000</v>
      </c>
      <c r="H20" s="231" t="s">
        <v>801</v>
      </c>
      <c r="I20" s="70">
        <f t="shared" si="2"/>
        <v>24000</v>
      </c>
      <c r="J20" s="71" t="s">
        <v>157</v>
      </c>
      <c r="K20" s="228" t="s">
        <v>846</v>
      </c>
      <c r="L20" s="73">
        <f t="shared" si="3"/>
        <v>45702</v>
      </c>
      <c r="P20" s="85" t="s">
        <v>371</v>
      </c>
      <c r="Q20" s="92">
        <v>24000</v>
      </c>
      <c r="R20" s="92">
        <v>24000</v>
      </c>
      <c r="S20" s="77" t="s">
        <v>158</v>
      </c>
      <c r="T20" s="81" t="s">
        <v>377</v>
      </c>
      <c r="U20" s="92">
        <v>24000</v>
      </c>
      <c r="V20" s="116" t="s">
        <v>391</v>
      </c>
      <c r="W20" s="103">
        <v>45702</v>
      </c>
    </row>
    <row r="21" spans="1:23" ht="24" x14ac:dyDescent="0.55000000000000004">
      <c r="A21" s="66">
        <v>19</v>
      </c>
      <c r="B21" s="67" t="str">
        <f t="shared" si="0"/>
        <v>จัดซื้อวัสดุก่อสร้าง (ทรายถม)</v>
      </c>
      <c r="C21" s="68">
        <f t="shared" si="0"/>
        <v>5900</v>
      </c>
      <c r="D21" s="68">
        <f t="shared" si="0"/>
        <v>5900</v>
      </c>
      <c r="E21" s="66" t="str">
        <f t="shared" si="0"/>
        <v>เฉพาะเจาะจง</v>
      </c>
      <c r="F21" s="69" t="s">
        <v>834</v>
      </c>
      <c r="G21" s="70">
        <f t="shared" si="1"/>
        <v>5900</v>
      </c>
      <c r="H21" s="69" t="s">
        <v>834</v>
      </c>
      <c r="I21" s="70">
        <f t="shared" si="2"/>
        <v>5900</v>
      </c>
      <c r="J21" s="71" t="s">
        <v>157</v>
      </c>
      <c r="K21" s="228" t="s">
        <v>847</v>
      </c>
      <c r="L21" s="73">
        <f t="shared" si="3"/>
        <v>45706</v>
      </c>
      <c r="P21" s="106" t="s">
        <v>373</v>
      </c>
      <c r="Q21" s="93">
        <v>5900</v>
      </c>
      <c r="R21" s="93">
        <v>5900</v>
      </c>
      <c r="S21" s="75" t="s">
        <v>158</v>
      </c>
      <c r="T21" s="97" t="s">
        <v>308</v>
      </c>
      <c r="U21" s="93">
        <v>5900</v>
      </c>
      <c r="V21" s="115" t="s">
        <v>392</v>
      </c>
      <c r="W21" s="102">
        <v>45706</v>
      </c>
    </row>
    <row r="22" spans="1:23" ht="24" x14ac:dyDescent="0.55000000000000004">
      <c r="A22" s="66">
        <v>20</v>
      </c>
      <c r="B22" s="67" t="str">
        <f t="shared" si="0"/>
        <v>จัดซื้อวัสดุก่อสร้าง (ดินลูกรัง)</v>
      </c>
      <c r="C22" s="68">
        <f t="shared" si="0"/>
        <v>9800</v>
      </c>
      <c r="D22" s="68">
        <f t="shared" si="0"/>
        <v>9800</v>
      </c>
      <c r="E22" s="66" t="str">
        <f t="shared" si="0"/>
        <v>เฉพาะเจาะจง</v>
      </c>
      <c r="F22" s="69" t="s">
        <v>834</v>
      </c>
      <c r="G22" s="70">
        <f t="shared" si="1"/>
        <v>9800</v>
      </c>
      <c r="H22" s="69" t="s">
        <v>834</v>
      </c>
      <c r="I22" s="70">
        <f t="shared" si="2"/>
        <v>9800</v>
      </c>
      <c r="J22" s="71" t="s">
        <v>157</v>
      </c>
      <c r="K22" s="228" t="s">
        <v>848</v>
      </c>
      <c r="L22" s="73">
        <f t="shared" si="3"/>
        <v>45706</v>
      </c>
      <c r="P22" s="107" t="s">
        <v>374</v>
      </c>
      <c r="Q22" s="92">
        <v>9800</v>
      </c>
      <c r="R22" s="92">
        <v>9800</v>
      </c>
      <c r="S22" s="77" t="s">
        <v>158</v>
      </c>
      <c r="T22" s="96" t="s">
        <v>308</v>
      </c>
      <c r="U22" s="92">
        <v>9800</v>
      </c>
      <c r="V22" s="116" t="s">
        <v>393</v>
      </c>
      <c r="W22" s="103">
        <v>45706</v>
      </c>
    </row>
    <row r="23" spans="1:23" ht="24" x14ac:dyDescent="0.55000000000000004">
      <c r="A23" s="66">
        <v>23</v>
      </c>
      <c r="B23" s="67" t="str">
        <f t="shared" ref="B23:E25" si="4">P23</f>
        <v>จัดซื้อวัสดุก่อสร้าง</v>
      </c>
      <c r="C23" s="68">
        <f t="shared" si="4"/>
        <v>9820</v>
      </c>
      <c r="D23" s="68">
        <f t="shared" si="4"/>
        <v>9820</v>
      </c>
      <c r="E23" s="66" t="str">
        <f t="shared" si="4"/>
        <v>เฉพาะเจาะจง</v>
      </c>
      <c r="F23" s="69" t="s">
        <v>835</v>
      </c>
      <c r="G23" s="70">
        <f t="shared" si="1"/>
        <v>9820</v>
      </c>
      <c r="H23" s="69" t="s">
        <v>835</v>
      </c>
      <c r="I23" s="70">
        <f t="shared" ref="I23:I25" si="5">U23</f>
        <v>9820</v>
      </c>
      <c r="J23" s="71" t="s">
        <v>157</v>
      </c>
      <c r="K23" s="228" t="s">
        <v>849</v>
      </c>
      <c r="L23" s="73">
        <f t="shared" ref="L23:L25" si="6">W23</f>
        <v>45707</v>
      </c>
      <c r="P23" s="106" t="s">
        <v>253</v>
      </c>
      <c r="Q23" s="93">
        <v>9820</v>
      </c>
      <c r="R23" s="93">
        <v>9820</v>
      </c>
      <c r="S23" s="75" t="s">
        <v>158</v>
      </c>
      <c r="T23" s="97" t="s">
        <v>378</v>
      </c>
      <c r="U23" s="93">
        <v>9820</v>
      </c>
      <c r="V23" s="115" t="s">
        <v>394</v>
      </c>
      <c r="W23" s="102">
        <v>45707</v>
      </c>
    </row>
    <row r="24" spans="1:23" ht="24" x14ac:dyDescent="0.55000000000000004">
      <c r="A24" s="66">
        <v>24</v>
      </c>
      <c r="B24" s="67" t="str">
        <f t="shared" si="4"/>
        <v>จ้างเหมาบุคคล</v>
      </c>
      <c r="C24" s="68">
        <f t="shared" si="4"/>
        <v>7000</v>
      </c>
      <c r="D24" s="68">
        <f t="shared" si="4"/>
        <v>7000</v>
      </c>
      <c r="E24" s="66" t="str">
        <f t="shared" si="4"/>
        <v>เฉพาะเจาะจง</v>
      </c>
      <c r="F24" s="69" t="s">
        <v>838</v>
      </c>
      <c r="G24" s="70">
        <f t="shared" si="1"/>
        <v>7000</v>
      </c>
      <c r="H24" s="69" t="s">
        <v>838</v>
      </c>
      <c r="I24" s="70">
        <f t="shared" si="5"/>
        <v>7000</v>
      </c>
      <c r="J24" s="71" t="s">
        <v>157</v>
      </c>
      <c r="K24" s="228" t="s">
        <v>850</v>
      </c>
      <c r="L24" s="73">
        <f t="shared" si="6"/>
        <v>45691</v>
      </c>
      <c r="P24" s="85" t="s">
        <v>369</v>
      </c>
      <c r="Q24" s="92">
        <v>7000</v>
      </c>
      <c r="R24" s="92">
        <v>7000</v>
      </c>
      <c r="S24" s="77" t="s">
        <v>158</v>
      </c>
      <c r="T24" s="96" t="s">
        <v>191</v>
      </c>
      <c r="U24" s="92">
        <v>7000</v>
      </c>
      <c r="V24" s="116" t="s">
        <v>395</v>
      </c>
      <c r="W24" s="103">
        <v>45691</v>
      </c>
    </row>
    <row r="25" spans="1:23" ht="24" x14ac:dyDescent="0.55000000000000004">
      <c r="A25" s="66">
        <v>25</v>
      </c>
      <c r="B25" s="67" t="str">
        <f t="shared" si="4"/>
        <v>จ้างเหมาสำรวจหมาแมว</v>
      </c>
      <c r="C25" s="68">
        <f t="shared" si="4"/>
        <v>7464</v>
      </c>
      <c r="D25" s="68">
        <f t="shared" si="4"/>
        <v>7464</v>
      </c>
      <c r="E25" s="66" t="str">
        <f t="shared" si="4"/>
        <v>เฉพาะเจาะจง</v>
      </c>
      <c r="F25" s="69" t="s">
        <v>851</v>
      </c>
      <c r="G25" s="70">
        <f t="shared" si="1"/>
        <v>7464</v>
      </c>
      <c r="H25" s="69" t="s">
        <v>851</v>
      </c>
      <c r="I25" s="70">
        <f t="shared" si="5"/>
        <v>7464</v>
      </c>
      <c r="J25" s="71" t="s">
        <v>157</v>
      </c>
      <c r="K25" s="228" t="s">
        <v>852</v>
      </c>
      <c r="L25" s="73">
        <f t="shared" si="6"/>
        <v>45692</v>
      </c>
      <c r="P25" s="84" t="s">
        <v>375</v>
      </c>
      <c r="Q25" s="93">
        <v>7464</v>
      </c>
      <c r="R25" s="93">
        <v>7464</v>
      </c>
      <c r="S25" s="75" t="s">
        <v>158</v>
      </c>
      <c r="T25" s="97" t="s">
        <v>379</v>
      </c>
      <c r="U25" s="93">
        <v>7464</v>
      </c>
      <c r="V25" s="115" t="s">
        <v>396</v>
      </c>
      <c r="W25" s="102">
        <v>45692</v>
      </c>
    </row>
    <row r="26" spans="1:23" ht="24" x14ac:dyDescent="0.55000000000000004">
      <c r="A26" s="66"/>
      <c r="B26" s="67"/>
      <c r="C26" s="68"/>
      <c r="D26" s="68"/>
      <c r="E26" s="66"/>
      <c r="F26" s="69"/>
      <c r="G26" s="70"/>
      <c r="H26" s="69"/>
      <c r="I26" s="70"/>
      <c r="J26" s="71"/>
      <c r="K26" s="72"/>
      <c r="L26" s="73"/>
      <c r="P26" s="90"/>
      <c r="Q26" s="94"/>
      <c r="R26" s="94"/>
      <c r="S26" s="77"/>
      <c r="T26" s="77"/>
      <c r="U26" s="94"/>
      <c r="V26" s="101"/>
      <c r="W26" s="103"/>
    </row>
    <row r="27" spans="1:23" ht="24" x14ac:dyDescent="0.55000000000000004">
      <c r="A27" s="66"/>
      <c r="B27" s="67"/>
      <c r="C27" s="68"/>
      <c r="D27" s="68"/>
      <c r="E27" s="66"/>
      <c r="F27" s="69"/>
      <c r="G27" s="70"/>
      <c r="H27" s="69"/>
      <c r="I27" s="70"/>
      <c r="J27" s="71"/>
      <c r="K27" s="72"/>
      <c r="L27" s="73"/>
      <c r="P27" s="91"/>
      <c r="Q27" s="95"/>
      <c r="R27" s="95"/>
      <c r="S27" s="75"/>
      <c r="T27" s="75"/>
      <c r="U27" s="95"/>
      <c r="V27" s="100"/>
      <c r="W27" s="102"/>
    </row>
    <row r="28" spans="1:23" ht="24" x14ac:dyDescent="0.55000000000000004">
      <c r="A28" s="66"/>
      <c r="B28" s="67"/>
      <c r="C28" s="68"/>
      <c r="D28" s="68"/>
      <c r="E28" s="66"/>
      <c r="F28" s="69"/>
      <c r="G28" s="70"/>
      <c r="H28" s="69"/>
      <c r="I28" s="70"/>
      <c r="J28" s="71"/>
      <c r="K28" s="72"/>
      <c r="L28" s="73"/>
      <c r="P28" s="90"/>
      <c r="Q28" s="94"/>
      <c r="R28" s="94"/>
      <c r="S28" s="77"/>
      <c r="T28" s="77"/>
      <c r="U28" s="94"/>
      <c r="V28" s="101"/>
      <c r="W28" s="103"/>
    </row>
    <row r="29" spans="1:23" ht="24" x14ac:dyDescent="0.55000000000000004">
      <c r="A29" s="66"/>
      <c r="B29" s="67"/>
      <c r="C29" s="68"/>
      <c r="D29" s="68"/>
      <c r="E29" s="66"/>
      <c r="F29" s="69"/>
      <c r="G29" s="70"/>
      <c r="H29" s="69"/>
      <c r="I29" s="70"/>
      <c r="J29" s="71"/>
      <c r="K29" s="72"/>
      <c r="L29" s="73"/>
      <c r="P29" s="91"/>
      <c r="Q29" s="95"/>
      <c r="R29" s="95"/>
      <c r="S29" s="75"/>
      <c r="T29" s="75"/>
      <c r="U29" s="95"/>
      <c r="V29" s="100"/>
      <c r="W29" s="102"/>
    </row>
    <row r="30" spans="1:23" ht="24" x14ac:dyDescent="0.55000000000000004">
      <c r="A30" s="66"/>
      <c r="B30" s="67"/>
      <c r="C30" s="68"/>
      <c r="D30" s="68"/>
      <c r="E30" s="66"/>
      <c r="F30" s="69"/>
      <c r="G30" s="70"/>
      <c r="H30" s="69"/>
      <c r="I30" s="70"/>
      <c r="J30" s="71"/>
      <c r="K30" s="72"/>
      <c r="L30" s="73"/>
      <c r="P30" s="90"/>
      <c r="Q30" s="94"/>
      <c r="R30" s="94"/>
      <c r="S30" s="77"/>
      <c r="T30" s="77"/>
      <c r="U30" s="94"/>
      <c r="V30" s="101"/>
      <c r="W30" s="103"/>
    </row>
    <row r="31" spans="1:23" ht="24" x14ac:dyDescent="0.55000000000000004">
      <c r="A31" s="66"/>
      <c r="B31" s="67"/>
      <c r="C31" s="68"/>
      <c r="D31" s="68"/>
      <c r="E31" s="66"/>
      <c r="F31" s="69"/>
      <c r="G31" s="70"/>
      <c r="H31" s="69"/>
      <c r="I31" s="70"/>
      <c r="J31" s="71"/>
      <c r="K31" s="72"/>
      <c r="L31" s="73"/>
      <c r="P31" s="91"/>
      <c r="Q31" s="113"/>
      <c r="R31" s="113"/>
      <c r="S31" s="75"/>
      <c r="T31" s="75"/>
      <c r="U31" s="113"/>
      <c r="V31" s="100"/>
      <c r="W31" s="102"/>
    </row>
    <row r="32" spans="1:23" x14ac:dyDescent="0.2">
      <c r="I32"/>
      <c r="J32"/>
      <c r="K32"/>
      <c r="L32"/>
      <c r="M32"/>
      <c r="N32"/>
      <c r="O32"/>
    </row>
    <row r="33" spans="9:15" x14ac:dyDescent="0.2">
      <c r="I33"/>
      <c r="J33"/>
      <c r="K33"/>
      <c r="L33"/>
      <c r="M33"/>
      <c r="N33"/>
      <c r="O33"/>
    </row>
    <row r="34" spans="9:15" x14ac:dyDescent="0.2">
      <c r="I34"/>
      <c r="J34"/>
      <c r="K34"/>
      <c r="L34"/>
      <c r="M34"/>
      <c r="N34"/>
      <c r="O34"/>
    </row>
    <row r="36" spans="9:15" hidden="1" x14ac:dyDescent="0.2">
      <c r="I36" s="149">
        <f>SUM(I9:I35)</f>
        <v>201909.13</v>
      </c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count="1">
    <dataValidation type="list" allowBlank="1" showInputMessage="1" showErrorMessage="1" sqref="S9:S31" xr:uid="{00000000-0002-0000-09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60" orientation="landscape" r:id="rId1"/>
  <colBreaks count="1" manualBreakCount="1">
    <brk id="1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56"/>
  <sheetViews>
    <sheetView tabSelected="1" view="pageBreakPreview" topLeftCell="A31" zoomScale="70" zoomScaleNormal="70" zoomScaleSheetLayoutView="70" workbookViewId="0">
      <selection activeCell="B3" sqref="A1:D3"/>
    </sheetView>
  </sheetViews>
  <sheetFormatPr defaultColWidth="6.875" defaultRowHeight="20.25" x14ac:dyDescent="0.2"/>
  <cols>
    <col min="1" max="1" width="6.75" style="58" customWidth="1"/>
    <col min="2" max="2" width="38.75" style="58" bestFit="1" customWidth="1"/>
    <col min="3" max="3" width="23.125" style="59" customWidth="1"/>
    <col min="4" max="4" width="17.375" style="59" customWidth="1"/>
    <col min="5" max="5" width="24.25" style="59" customWidth="1"/>
    <col min="6" max="6" width="24.625" style="58" bestFit="1" customWidth="1"/>
    <col min="7" max="7" width="18.75" style="59" customWidth="1"/>
    <col min="8" max="8" width="24.625" style="58" bestFit="1" customWidth="1"/>
    <col min="9" max="9" width="20.125" style="59" customWidth="1"/>
    <col min="10" max="10" width="17.125" style="83" bestFit="1" customWidth="1"/>
    <col min="11" max="11" width="20.25" style="37" customWidth="1"/>
    <col min="12" max="12" width="24.625" style="62" customWidth="1"/>
    <col min="13" max="14" width="6.875" style="58"/>
    <col min="15" max="15" width="0" style="58" hidden="1" customWidth="1"/>
    <col min="16" max="16" width="30.875" style="10" hidden="1" customWidth="1"/>
    <col min="17" max="18" width="12.875" style="10" hidden="1" customWidth="1"/>
    <col min="19" max="19" width="9.75" style="10" hidden="1" customWidth="1"/>
    <col min="20" max="20" width="22.875" style="10" hidden="1" customWidth="1"/>
    <col min="21" max="21" width="12.875" style="10" hidden="1" customWidth="1"/>
    <col min="22" max="22" width="8.25" style="10" hidden="1" customWidth="1"/>
    <col min="23" max="23" width="10.375" style="10" hidden="1" customWidth="1"/>
    <col min="24" max="24" width="0" style="58" hidden="1" customWidth="1"/>
    <col min="25" max="16384" width="6.875" style="58"/>
  </cols>
  <sheetData>
    <row r="2" spans="1:23" ht="27.75" x14ac:dyDescent="0.2">
      <c r="A2" s="338" t="s">
        <v>397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23" ht="27.75" x14ac:dyDescent="0.2">
      <c r="A3" s="338" t="s">
        <v>746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23" ht="27.75" x14ac:dyDescent="0.2">
      <c r="A4" s="338" t="s">
        <v>738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</row>
    <row r="5" spans="1:23" x14ac:dyDescent="0.2">
      <c r="J5" s="60"/>
      <c r="K5" s="61"/>
    </row>
    <row r="6" spans="1:23" x14ac:dyDescent="0.2">
      <c r="A6" s="329" t="s">
        <v>127</v>
      </c>
      <c r="B6" s="332" t="s">
        <v>128</v>
      </c>
      <c r="C6" s="3" t="s">
        <v>129</v>
      </c>
      <c r="D6" s="332" t="s">
        <v>130</v>
      </c>
      <c r="E6" s="332" t="s">
        <v>131</v>
      </c>
      <c r="F6" s="270" t="s">
        <v>132</v>
      </c>
      <c r="G6" s="271"/>
      <c r="H6" s="270" t="s">
        <v>133</v>
      </c>
      <c r="I6" s="271"/>
      <c r="J6" s="63" t="s">
        <v>134</v>
      </c>
      <c r="K6" s="270" t="s">
        <v>135</v>
      </c>
      <c r="L6" s="271"/>
    </row>
    <row r="7" spans="1:23" x14ac:dyDescent="0.2">
      <c r="A7" s="330"/>
      <c r="B7" s="286"/>
      <c r="C7" s="5" t="s">
        <v>136</v>
      </c>
      <c r="D7" s="286"/>
      <c r="E7" s="286"/>
      <c r="F7" s="333" t="s">
        <v>137</v>
      </c>
      <c r="G7" s="334"/>
      <c r="H7" s="333" t="s">
        <v>138</v>
      </c>
      <c r="I7" s="334"/>
      <c r="J7" s="64" t="s">
        <v>139</v>
      </c>
      <c r="K7" s="333" t="s">
        <v>140</v>
      </c>
      <c r="L7" s="334"/>
      <c r="O7"/>
      <c r="P7"/>
      <c r="Q7"/>
      <c r="R7"/>
      <c r="S7"/>
      <c r="T7"/>
      <c r="U7"/>
      <c r="V7"/>
      <c r="W7"/>
    </row>
    <row r="8" spans="1:23" x14ac:dyDescent="0.2">
      <c r="A8" s="331"/>
      <c r="B8" s="287"/>
      <c r="C8" s="6"/>
      <c r="D8" s="287"/>
      <c r="E8" s="287"/>
      <c r="F8" s="335"/>
      <c r="G8" s="336"/>
      <c r="H8" s="335" t="s">
        <v>141</v>
      </c>
      <c r="I8" s="336"/>
      <c r="J8" s="65"/>
      <c r="K8" s="335" t="s">
        <v>142</v>
      </c>
      <c r="L8" s="336"/>
      <c r="O8"/>
      <c r="P8"/>
      <c r="Q8"/>
      <c r="R8"/>
      <c r="S8"/>
      <c r="T8"/>
      <c r="U8"/>
      <c r="V8"/>
      <c r="W8"/>
    </row>
    <row r="9" spans="1:23" ht="24" x14ac:dyDescent="0.55000000000000004">
      <c r="A9" s="66">
        <v>1</v>
      </c>
      <c r="B9" s="67" t="str">
        <f t="shared" ref="B9:F21" si="0">P9</f>
        <v>จ้างทำตรายาง รองปลัด (กองคลัง)</v>
      </c>
      <c r="C9" s="68">
        <f t="shared" si="0"/>
        <v>270</v>
      </c>
      <c r="D9" s="68">
        <f t="shared" si="0"/>
        <v>270</v>
      </c>
      <c r="E9" s="66" t="str">
        <f t="shared" si="0"/>
        <v>เฉพาะเจาะจง</v>
      </c>
      <c r="F9" s="69" t="str">
        <f t="shared" si="0"/>
        <v xml:space="preserve">นางสาววงศ์เดือน  บัวพินธุ์     </v>
      </c>
      <c r="G9" s="238">
        <f t="shared" ref="G9:G12" si="1">(U9)</f>
        <v>270</v>
      </c>
      <c r="H9" s="69" t="str">
        <f t="shared" ref="H9:I12" si="2">T9</f>
        <v xml:space="preserve">นางสาววงศ์เดือน  บัวพินธุ์     </v>
      </c>
      <c r="I9" s="238">
        <f t="shared" si="2"/>
        <v>270</v>
      </c>
      <c r="J9" s="71" t="s">
        <v>157</v>
      </c>
      <c r="K9" s="228" t="s">
        <v>857</v>
      </c>
      <c r="L9" s="73">
        <f t="shared" ref="L9:L21" si="3">W9</f>
        <v>45729</v>
      </c>
      <c r="P9" s="106" t="s">
        <v>398</v>
      </c>
      <c r="Q9" s="95">
        <v>270</v>
      </c>
      <c r="R9" s="95">
        <v>270</v>
      </c>
      <c r="S9" s="75" t="s">
        <v>158</v>
      </c>
      <c r="T9" s="127" t="s">
        <v>404</v>
      </c>
      <c r="U9" s="95">
        <v>270</v>
      </c>
      <c r="V9" s="115" t="s">
        <v>410</v>
      </c>
      <c r="W9" s="102">
        <v>45729</v>
      </c>
    </row>
    <row r="10" spans="1:23" ht="24" x14ac:dyDescent="0.55000000000000004">
      <c r="A10" s="66">
        <v>2</v>
      </c>
      <c r="B10" s="67" t="s">
        <v>853</v>
      </c>
      <c r="C10" s="68">
        <v>15000</v>
      </c>
      <c r="D10" s="68">
        <v>15000</v>
      </c>
      <c r="E10" s="66" t="str">
        <f t="shared" si="0"/>
        <v>เฉพาะเจาะจง</v>
      </c>
      <c r="F10" s="232" t="str">
        <f t="shared" si="0"/>
        <v>บริษัท ฮอนด้าเกียรปรีดาอ่างทอง</v>
      </c>
      <c r="G10" s="238">
        <f t="shared" si="1"/>
        <v>490</v>
      </c>
      <c r="H10" s="232" t="str">
        <f t="shared" si="2"/>
        <v>บริษัท ฮอนด้าเกียรปรีดาอ่างทอง</v>
      </c>
      <c r="I10" s="238">
        <f t="shared" si="2"/>
        <v>490</v>
      </c>
      <c r="J10" s="71" t="s">
        <v>157</v>
      </c>
      <c r="K10" s="228" t="s">
        <v>854</v>
      </c>
      <c r="L10" s="73">
        <f t="shared" si="3"/>
        <v>45747</v>
      </c>
      <c r="P10" s="130" t="s">
        <v>399</v>
      </c>
      <c r="Q10" s="95">
        <v>490</v>
      </c>
      <c r="R10" s="95">
        <v>490</v>
      </c>
      <c r="S10" s="75" t="s">
        <v>158</v>
      </c>
      <c r="T10" s="97" t="s">
        <v>405</v>
      </c>
      <c r="U10" s="95">
        <v>490</v>
      </c>
      <c r="V10" s="115" t="s">
        <v>411</v>
      </c>
      <c r="W10" s="102">
        <v>45747</v>
      </c>
    </row>
    <row r="11" spans="1:23" ht="24" x14ac:dyDescent="0.55000000000000004">
      <c r="A11" s="66">
        <v>3</v>
      </c>
      <c r="B11" s="67" t="s">
        <v>855</v>
      </c>
      <c r="C11" s="68">
        <v>1256.8499999999999</v>
      </c>
      <c r="D11" s="68">
        <v>1256.8499999999999</v>
      </c>
      <c r="E11" s="230" t="str">
        <f t="shared" si="0"/>
        <v>เฉพาะเจาะจง</v>
      </c>
      <c r="F11" s="69" t="s">
        <v>162</v>
      </c>
      <c r="G11" s="235">
        <v>1256.8499999999999</v>
      </c>
      <c r="H11" s="69" t="str">
        <f t="shared" si="2"/>
        <v>นายปรีชา ปรีชาเอมรกุล</v>
      </c>
      <c r="I11" s="236">
        <v>1256.8499999999999</v>
      </c>
      <c r="J11" s="71" t="s">
        <v>157</v>
      </c>
      <c r="K11" s="228" t="s">
        <v>856</v>
      </c>
      <c r="L11" s="73">
        <f t="shared" si="3"/>
        <v>45721</v>
      </c>
      <c r="P11" s="85" t="s">
        <v>400</v>
      </c>
      <c r="Q11" s="92">
        <v>13700</v>
      </c>
      <c r="R11" s="92">
        <v>13700</v>
      </c>
      <c r="S11" s="77" t="s">
        <v>158</v>
      </c>
      <c r="T11" s="96" t="s">
        <v>406</v>
      </c>
      <c r="U11" s="92">
        <v>13700</v>
      </c>
      <c r="V11" s="116" t="s">
        <v>412</v>
      </c>
      <c r="W11" s="103">
        <v>45721</v>
      </c>
    </row>
    <row r="12" spans="1:23" ht="24" x14ac:dyDescent="0.55000000000000004">
      <c r="A12" s="66">
        <v>4</v>
      </c>
      <c r="B12" s="67" t="str">
        <f t="shared" si="0"/>
        <v>จัดซื้อวัสดุสำนักงาน</v>
      </c>
      <c r="C12" s="68">
        <f t="shared" si="0"/>
        <v>13990</v>
      </c>
      <c r="D12" s="68">
        <f t="shared" si="0"/>
        <v>13990</v>
      </c>
      <c r="E12" s="66" t="str">
        <f t="shared" si="0"/>
        <v>เฉพาะเจาะจง</v>
      </c>
      <c r="F12" s="69" t="s">
        <v>779</v>
      </c>
      <c r="G12" s="238">
        <f t="shared" si="1"/>
        <v>13990</v>
      </c>
      <c r="H12" s="69" t="s">
        <v>779</v>
      </c>
      <c r="I12" s="238">
        <f t="shared" si="2"/>
        <v>13990</v>
      </c>
      <c r="J12" s="71" t="s">
        <v>157</v>
      </c>
      <c r="K12" s="228" t="s">
        <v>858</v>
      </c>
      <c r="L12" s="73">
        <f t="shared" si="3"/>
        <v>45722</v>
      </c>
      <c r="P12" s="84" t="s">
        <v>336</v>
      </c>
      <c r="Q12" s="113">
        <v>13990</v>
      </c>
      <c r="R12" s="113">
        <v>13990</v>
      </c>
      <c r="S12" s="75" t="s">
        <v>158</v>
      </c>
      <c r="T12" s="80" t="s">
        <v>266</v>
      </c>
      <c r="U12" s="113">
        <v>13990</v>
      </c>
      <c r="V12" s="115" t="s">
        <v>413</v>
      </c>
      <c r="W12" s="102">
        <v>45722</v>
      </c>
    </row>
    <row r="13" spans="1:23" ht="24" x14ac:dyDescent="0.55000000000000004">
      <c r="A13" s="66">
        <v>5</v>
      </c>
      <c r="B13" s="67" t="s">
        <v>859</v>
      </c>
      <c r="C13" s="68">
        <v>352800</v>
      </c>
      <c r="D13" s="68">
        <v>352800</v>
      </c>
      <c r="E13" s="66" t="str">
        <f t="shared" si="0"/>
        <v>เฉพาะเจาะจง</v>
      </c>
      <c r="F13" s="69" t="s">
        <v>860</v>
      </c>
      <c r="G13" s="238">
        <v>352800</v>
      </c>
      <c r="H13" s="69" t="s">
        <v>861</v>
      </c>
      <c r="I13" s="238">
        <v>352800</v>
      </c>
      <c r="J13" s="71" t="s">
        <v>157</v>
      </c>
      <c r="K13" s="228" t="s">
        <v>862</v>
      </c>
      <c r="L13" s="73">
        <f t="shared" si="3"/>
        <v>45734</v>
      </c>
      <c r="P13" s="85" t="s">
        <v>401</v>
      </c>
      <c r="Q13" s="94">
        <v>26000</v>
      </c>
      <c r="R13" s="94">
        <v>26000</v>
      </c>
      <c r="S13" s="77" t="s">
        <v>158</v>
      </c>
      <c r="T13" s="98" t="s">
        <v>407</v>
      </c>
      <c r="U13" s="94">
        <v>26000</v>
      </c>
      <c r="V13" s="116" t="s">
        <v>414</v>
      </c>
      <c r="W13" s="103">
        <v>45734</v>
      </c>
    </row>
    <row r="14" spans="1:23" ht="24" x14ac:dyDescent="0.55000000000000004">
      <c r="A14" s="66">
        <v>6</v>
      </c>
      <c r="B14" s="67" t="s">
        <v>618</v>
      </c>
      <c r="C14" s="68">
        <v>1000</v>
      </c>
      <c r="D14" s="68">
        <v>1000</v>
      </c>
      <c r="E14" s="66" t="str">
        <f t="shared" si="0"/>
        <v>เฉพาะเจาะจง</v>
      </c>
      <c r="F14" s="69" t="s">
        <v>863</v>
      </c>
      <c r="G14" s="238">
        <v>1000</v>
      </c>
      <c r="H14" s="69" t="s">
        <v>863</v>
      </c>
      <c r="I14" s="238">
        <v>1000</v>
      </c>
      <c r="J14" s="71" t="s">
        <v>157</v>
      </c>
      <c r="K14" s="228" t="s">
        <v>864</v>
      </c>
      <c r="L14" s="73">
        <f t="shared" si="3"/>
        <v>45734</v>
      </c>
      <c r="P14" s="84" t="s">
        <v>402</v>
      </c>
      <c r="Q14" s="95">
        <v>44800</v>
      </c>
      <c r="R14" s="95">
        <v>44800</v>
      </c>
      <c r="S14" s="75" t="s">
        <v>158</v>
      </c>
      <c r="T14" s="99" t="s">
        <v>407</v>
      </c>
      <c r="U14" s="95">
        <v>44800</v>
      </c>
      <c r="V14" s="115" t="s">
        <v>415</v>
      </c>
      <c r="W14" s="102">
        <v>45734</v>
      </c>
    </row>
    <row r="15" spans="1:23" ht="24" x14ac:dyDescent="0.55000000000000004">
      <c r="A15" s="66">
        <v>7</v>
      </c>
      <c r="B15" s="67" t="str">
        <f t="shared" si="0"/>
        <v>จ้างเหมาบุคคล</v>
      </c>
      <c r="C15" s="68">
        <v>4860</v>
      </c>
      <c r="D15" s="68">
        <v>4860</v>
      </c>
      <c r="E15" s="66" t="str">
        <f t="shared" si="0"/>
        <v>เฉพาะเจาะจง</v>
      </c>
      <c r="F15" s="69" t="s">
        <v>851</v>
      </c>
      <c r="G15" s="238">
        <v>4860</v>
      </c>
      <c r="H15" s="69" t="s">
        <v>851</v>
      </c>
      <c r="I15" s="238">
        <v>4860</v>
      </c>
      <c r="J15" s="71" t="s">
        <v>157</v>
      </c>
      <c r="K15" s="228" t="s">
        <v>865</v>
      </c>
      <c r="L15" s="73">
        <f t="shared" si="3"/>
        <v>45719</v>
      </c>
      <c r="P15" s="85" t="s">
        <v>369</v>
      </c>
      <c r="Q15" s="94">
        <v>7000</v>
      </c>
      <c r="R15" s="94">
        <v>7000</v>
      </c>
      <c r="S15" s="77" t="s">
        <v>158</v>
      </c>
      <c r="T15" s="81" t="s">
        <v>191</v>
      </c>
      <c r="U15" s="94">
        <v>7000</v>
      </c>
      <c r="V15" s="116" t="s">
        <v>416</v>
      </c>
      <c r="W15" s="103">
        <v>45719</v>
      </c>
    </row>
    <row r="16" spans="1:23" ht="24" x14ac:dyDescent="0.55000000000000004">
      <c r="A16" s="66">
        <v>8</v>
      </c>
      <c r="B16" s="67" t="s">
        <v>866</v>
      </c>
      <c r="C16" s="68">
        <v>9811</v>
      </c>
      <c r="D16" s="68">
        <v>9811</v>
      </c>
      <c r="E16" s="66" t="str">
        <f t="shared" si="0"/>
        <v>เฉพาะเจาะจง</v>
      </c>
      <c r="F16" s="69" t="s">
        <v>867</v>
      </c>
      <c r="G16" s="238">
        <v>9811</v>
      </c>
      <c r="H16" s="69" t="s">
        <v>867</v>
      </c>
      <c r="I16" s="238">
        <v>9811</v>
      </c>
      <c r="J16" s="71" t="s">
        <v>157</v>
      </c>
      <c r="K16" s="228" t="s">
        <v>868</v>
      </c>
      <c r="L16" s="73">
        <f t="shared" si="3"/>
        <v>45727</v>
      </c>
      <c r="P16" s="106" t="s">
        <v>403</v>
      </c>
      <c r="Q16" s="95">
        <v>31205.48</v>
      </c>
      <c r="R16" s="95">
        <v>31205.48</v>
      </c>
      <c r="S16" s="75" t="s">
        <v>158</v>
      </c>
      <c r="T16" s="80" t="s">
        <v>408</v>
      </c>
      <c r="U16" s="95">
        <v>31205.48</v>
      </c>
      <c r="V16" s="115" t="s">
        <v>417</v>
      </c>
      <c r="W16" s="102">
        <v>45727</v>
      </c>
    </row>
    <row r="17" spans="1:23" ht="24" x14ac:dyDescent="0.55000000000000004">
      <c r="A17" s="66">
        <v>9</v>
      </c>
      <c r="B17" s="67" t="s">
        <v>869</v>
      </c>
      <c r="C17" s="68">
        <v>32300</v>
      </c>
      <c r="D17" s="68">
        <v>32300</v>
      </c>
      <c r="E17" s="66" t="str">
        <f t="shared" si="0"/>
        <v>เฉพาะเจาะจง</v>
      </c>
      <c r="F17" s="69" t="s">
        <v>870</v>
      </c>
      <c r="G17" s="238">
        <v>32300</v>
      </c>
      <c r="H17" s="69" t="s">
        <v>871</v>
      </c>
      <c r="I17" s="238">
        <v>32300</v>
      </c>
      <c r="J17" s="71" t="s">
        <v>157</v>
      </c>
      <c r="K17" s="228" t="s">
        <v>872</v>
      </c>
      <c r="L17" s="73">
        <f t="shared" si="3"/>
        <v>45747</v>
      </c>
      <c r="P17" s="84" t="s">
        <v>369</v>
      </c>
      <c r="Q17" s="93">
        <v>66000</v>
      </c>
      <c r="R17" s="93">
        <v>66000</v>
      </c>
      <c r="S17" s="75" t="s">
        <v>158</v>
      </c>
      <c r="T17" s="75" t="s">
        <v>175</v>
      </c>
      <c r="U17" s="93">
        <v>66000</v>
      </c>
      <c r="V17" s="115" t="s">
        <v>418</v>
      </c>
      <c r="W17" s="102">
        <v>45747</v>
      </c>
    </row>
    <row r="18" spans="1:23" ht="24" x14ac:dyDescent="0.55000000000000004">
      <c r="A18" s="66">
        <v>10</v>
      </c>
      <c r="B18" s="67" t="s">
        <v>459</v>
      </c>
      <c r="C18" s="68">
        <v>18900</v>
      </c>
      <c r="D18" s="68">
        <v>18900</v>
      </c>
      <c r="E18" s="66" t="str">
        <f t="shared" si="0"/>
        <v>เฉพาะเจาะจง</v>
      </c>
      <c r="F18" s="69" t="s">
        <v>873</v>
      </c>
      <c r="G18" s="238">
        <v>18900</v>
      </c>
      <c r="H18" s="69" t="s">
        <v>873</v>
      </c>
      <c r="I18" s="238">
        <v>18900</v>
      </c>
      <c r="J18" s="71" t="s">
        <v>157</v>
      </c>
      <c r="K18" s="228" t="s">
        <v>874</v>
      </c>
      <c r="L18" s="73">
        <f t="shared" si="3"/>
        <v>45747</v>
      </c>
      <c r="P18" s="85" t="s">
        <v>369</v>
      </c>
      <c r="Q18" s="92">
        <v>66000</v>
      </c>
      <c r="R18" s="92">
        <v>66000</v>
      </c>
      <c r="S18" s="77" t="s">
        <v>158</v>
      </c>
      <c r="T18" s="77" t="s">
        <v>176</v>
      </c>
      <c r="U18" s="92">
        <v>66000</v>
      </c>
      <c r="V18" s="116" t="s">
        <v>419</v>
      </c>
      <c r="W18" s="103">
        <v>45747</v>
      </c>
    </row>
    <row r="19" spans="1:23" ht="24" x14ac:dyDescent="0.55000000000000004">
      <c r="A19" s="66">
        <v>11</v>
      </c>
      <c r="B19" s="67" t="s">
        <v>875</v>
      </c>
      <c r="C19" s="68">
        <v>5875.56</v>
      </c>
      <c r="D19" s="68">
        <v>5875.56</v>
      </c>
      <c r="E19" s="66" t="str">
        <f t="shared" si="0"/>
        <v>เฉพาะเจาะจง</v>
      </c>
      <c r="F19" s="232" t="s">
        <v>162</v>
      </c>
      <c r="G19" s="238">
        <v>5875.56</v>
      </c>
      <c r="H19" s="232" t="s">
        <v>162</v>
      </c>
      <c r="I19" s="238">
        <v>5875.56</v>
      </c>
      <c r="J19" s="71" t="s">
        <v>157</v>
      </c>
      <c r="K19" s="228" t="s">
        <v>876</v>
      </c>
      <c r="L19" s="73">
        <f t="shared" si="3"/>
        <v>45747</v>
      </c>
      <c r="P19" s="84" t="s">
        <v>369</v>
      </c>
      <c r="Q19" s="93">
        <v>66000</v>
      </c>
      <c r="R19" s="93">
        <v>66000</v>
      </c>
      <c r="S19" s="75" t="s">
        <v>158</v>
      </c>
      <c r="T19" s="75" t="s">
        <v>177</v>
      </c>
      <c r="U19" s="93">
        <v>66000</v>
      </c>
      <c r="V19" s="115" t="s">
        <v>420</v>
      </c>
      <c r="W19" s="102">
        <v>45747</v>
      </c>
    </row>
    <row r="20" spans="1:23" ht="24" x14ac:dyDescent="0.55000000000000004">
      <c r="A20" s="66">
        <v>12</v>
      </c>
      <c r="B20" s="67" t="s">
        <v>875</v>
      </c>
      <c r="C20" s="68">
        <v>13709.64</v>
      </c>
      <c r="D20" s="68">
        <v>13709.64</v>
      </c>
      <c r="E20" s="230" t="str">
        <f t="shared" si="0"/>
        <v>เฉพาะเจาะจง</v>
      </c>
      <c r="F20" s="69" t="s">
        <v>162</v>
      </c>
      <c r="G20" s="235">
        <v>13709.64</v>
      </c>
      <c r="H20" s="69" t="s">
        <v>162</v>
      </c>
      <c r="I20" s="236">
        <v>13709.64</v>
      </c>
      <c r="J20" s="71" t="s">
        <v>157</v>
      </c>
      <c r="K20" s="228" t="s">
        <v>907</v>
      </c>
      <c r="L20" s="73">
        <f t="shared" si="3"/>
        <v>45747</v>
      </c>
      <c r="P20" s="85" t="s">
        <v>369</v>
      </c>
      <c r="Q20" s="92">
        <v>66000</v>
      </c>
      <c r="R20" s="92">
        <v>66000</v>
      </c>
      <c r="S20" s="77" t="s">
        <v>158</v>
      </c>
      <c r="T20" s="77" t="s">
        <v>179</v>
      </c>
      <c r="U20" s="92">
        <v>66000</v>
      </c>
      <c r="V20" s="116" t="s">
        <v>421</v>
      </c>
      <c r="W20" s="103">
        <v>45747</v>
      </c>
    </row>
    <row r="21" spans="1:23" ht="24" x14ac:dyDescent="0.55000000000000004">
      <c r="A21" s="66">
        <v>13</v>
      </c>
      <c r="B21" s="67" t="s">
        <v>875</v>
      </c>
      <c r="C21" s="68">
        <v>41128.92</v>
      </c>
      <c r="D21" s="68">
        <v>41128.92</v>
      </c>
      <c r="E21" s="66" t="str">
        <f t="shared" si="0"/>
        <v>เฉพาะเจาะจง</v>
      </c>
      <c r="F21" s="231" t="s">
        <v>162</v>
      </c>
      <c r="G21" s="238">
        <v>41128.92</v>
      </c>
      <c r="H21" s="231" t="s">
        <v>162</v>
      </c>
      <c r="I21" s="238">
        <v>41128.92</v>
      </c>
      <c r="J21" s="71" t="s">
        <v>157</v>
      </c>
      <c r="K21" s="228" t="s">
        <v>908</v>
      </c>
      <c r="L21" s="73">
        <f t="shared" si="3"/>
        <v>45747</v>
      </c>
      <c r="P21" s="84" t="s">
        <v>369</v>
      </c>
      <c r="Q21" s="93">
        <v>66000</v>
      </c>
      <c r="R21" s="93">
        <v>66000</v>
      </c>
      <c r="S21" s="75" t="s">
        <v>158</v>
      </c>
      <c r="T21" s="75" t="s">
        <v>178</v>
      </c>
      <c r="U21" s="93">
        <v>66000</v>
      </c>
      <c r="V21" s="115" t="s">
        <v>422</v>
      </c>
      <c r="W21" s="102">
        <v>45747</v>
      </c>
    </row>
    <row r="22" spans="1:23" ht="24" x14ac:dyDescent="0.55000000000000004">
      <c r="A22" s="66">
        <v>14</v>
      </c>
      <c r="B22" s="67" t="s">
        <v>875</v>
      </c>
      <c r="C22" s="68">
        <v>85522.04</v>
      </c>
      <c r="D22" s="68">
        <v>85522.04</v>
      </c>
      <c r="E22" s="66" t="str">
        <f t="shared" ref="E22:E35" si="4">S22</f>
        <v>เฉพาะเจาะจง</v>
      </c>
      <c r="F22" s="69" t="s">
        <v>162</v>
      </c>
      <c r="G22" s="238">
        <v>85522.04</v>
      </c>
      <c r="H22" s="69" t="s">
        <v>162</v>
      </c>
      <c r="I22" s="238">
        <v>85522.04</v>
      </c>
      <c r="J22" s="71" t="s">
        <v>157</v>
      </c>
      <c r="K22" s="228" t="s">
        <v>909</v>
      </c>
      <c r="L22" s="73">
        <f t="shared" ref="L22:L35" si="5">W22</f>
        <v>45747</v>
      </c>
      <c r="P22" s="85" t="s">
        <v>369</v>
      </c>
      <c r="Q22" s="92">
        <v>66000</v>
      </c>
      <c r="R22" s="92">
        <v>66000</v>
      </c>
      <c r="S22" s="77" t="s">
        <v>158</v>
      </c>
      <c r="T22" s="96" t="s">
        <v>180</v>
      </c>
      <c r="U22" s="92">
        <v>66000</v>
      </c>
      <c r="V22" s="116" t="s">
        <v>423</v>
      </c>
      <c r="W22" s="103">
        <v>45747</v>
      </c>
    </row>
    <row r="23" spans="1:23" ht="24" x14ac:dyDescent="0.55000000000000004">
      <c r="A23" s="66">
        <v>15</v>
      </c>
      <c r="B23" s="67" t="s">
        <v>877</v>
      </c>
      <c r="C23" s="68">
        <v>24300</v>
      </c>
      <c r="D23" s="68">
        <v>24300</v>
      </c>
      <c r="E23" s="66" t="str">
        <f t="shared" si="4"/>
        <v>เฉพาะเจาะจง</v>
      </c>
      <c r="F23" s="69" t="s">
        <v>873</v>
      </c>
      <c r="G23" s="238">
        <v>24300</v>
      </c>
      <c r="H23" s="69" t="s">
        <v>878</v>
      </c>
      <c r="I23" s="238">
        <v>24300</v>
      </c>
      <c r="J23" s="71" t="s">
        <v>157</v>
      </c>
      <c r="K23" s="228" t="s">
        <v>909</v>
      </c>
      <c r="L23" s="73">
        <f t="shared" si="5"/>
        <v>45747</v>
      </c>
      <c r="P23" s="84" t="s">
        <v>369</v>
      </c>
      <c r="Q23" s="93">
        <v>54000</v>
      </c>
      <c r="R23" s="93">
        <v>54000</v>
      </c>
      <c r="S23" s="75" t="s">
        <v>158</v>
      </c>
      <c r="T23" s="75" t="s">
        <v>167</v>
      </c>
      <c r="U23" s="93">
        <v>54000</v>
      </c>
      <c r="V23" s="115" t="s">
        <v>424</v>
      </c>
      <c r="W23" s="102">
        <v>45747</v>
      </c>
    </row>
    <row r="24" spans="1:23" ht="24" x14ac:dyDescent="0.55000000000000004">
      <c r="A24" s="66">
        <v>16</v>
      </c>
      <c r="B24" s="67" t="s">
        <v>879</v>
      </c>
      <c r="C24" s="68">
        <v>5000</v>
      </c>
      <c r="D24" s="68">
        <v>5000</v>
      </c>
      <c r="E24" s="66" t="str">
        <f t="shared" si="4"/>
        <v>เฉพาะเจาะจง</v>
      </c>
      <c r="F24" s="69" t="s">
        <v>796</v>
      </c>
      <c r="G24" s="238">
        <v>5000</v>
      </c>
      <c r="H24" s="69" t="s">
        <v>880</v>
      </c>
      <c r="I24" s="238">
        <v>5000</v>
      </c>
      <c r="J24" s="71" t="s">
        <v>157</v>
      </c>
      <c r="K24" s="228" t="s">
        <v>910</v>
      </c>
      <c r="L24" s="73">
        <f t="shared" si="5"/>
        <v>45747</v>
      </c>
      <c r="P24" s="85" t="s">
        <v>369</v>
      </c>
      <c r="Q24" s="92">
        <v>54000</v>
      </c>
      <c r="R24" s="92">
        <v>54000</v>
      </c>
      <c r="S24" s="77" t="s">
        <v>158</v>
      </c>
      <c r="T24" s="77" t="s">
        <v>168</v>
      </c>
      <c r="U24" s="92">
        <v>54000</v>
      </c>
      <c r="V24" s="116" t="s">
        <v>425</v>
      </c>
      <c r="W24" s="103">
        <v>45747</v>
      </c>
    </row>
    <row r="25" spans="1:23" ht="24" x14ac:dyDescent="0.55000000000000004">
      <c r="A25" s="66">
        <v>17</v>
      </c>
      <c r="B25" s="67" t="s">
        <v>881</v>
      </c>
      <c r="C25" s="68">
        <v>36333.24</v>
      </c>
      <c r="D25" s="68">
        <v>36333.24</v>
      </c>
      <c r="E25" s="66" t="str">
        <f t="shared" si="4"/>
        <v>เฉพาะเจาะจง</v>
      </c>
      <c r="F25" s="69" t="s">
        <v>835</v>
      </c>
      <c r="G25" s="238">
        <v>36333.24</v>
      </c>
      <c r="H25" s="69" t="s">
        <v>882</v>
      </c>
      <c r="I25" s="238">
        <v>36333.24</v>
      </c>
      <c r="J25" s="71" t="s">
        <v>157</v>
      </c>
      <c r="K25" s="228" t="s">
        <v>911</v>
      </c>
      <c r="L25" s="73">
        <f t="shared" si="5"/>
        <v>45747</v>
      </c>
      <c r="P25" s="84" t="s">
        <v>369</v>
      </c>
      <c r="Q25" s="93">
        <v>54000</v>
      </c>
      <c r="R25" s="93">
        <v>54000</v>
      </c>
      <c r="S25" s="75" t="s">
        <v>158</v>
      </c>
      <c r="T25" s="97" t="s">
        <v>409</v>
      </c>
      <c r="U25" s="93">
        <v>54000</v>
      </c>
      <c r="V25" s="115" t="s">
        <v>426</v>
      </c>
      <c r="W25" s="102">
        <v>45747</v>
      </c>
    </row>
    <row r="26" spans="1:23" ht="24" x14ac:dyDescent="0.55000000000000004">
      <c r="A26" s="66">
        <v>18</v>
      </c>
      <c r="B26" s="67" t="s">
        <v>883</v>
      </c>
      <c r="C26" s="68">
        <v>8690</v>
      </c>
      <c r="D26" s="68">
        <v>8690</v>
      </c>
      <c r="E26" s="66" t="str">
        <f t="shared" si="4"/>
        <v>เฉพาะเจาะจง</v>
      </c>
      <c r="F26" s="69" t="s">
        <v>798</v>
      </c>
      <c r="G26" s="238">
        <v>8690</v>
      </c>
      <c r="H26" s="69" t="s">
        <v>884</v>
      </c>
      <c r="I26" s="238">
        <v>8690</v>
      </c>
      <c r="J26" s="71" t="s">
        <v>157</v>
      </c>
      <c r="K26" s="228" t="s">
        <v>912</v>
      </c>
      <c r="L26" s="73">
        <f t="shared" si="5"/>
        <v>45747</v>
      </c>
      <c r="P26" s="85" t="s">
        <v>369</v>
      </c>
      <c r="Q26" s="92">
        <v>54000</v>
      </c>
      <c r="R26" s="92">
        <v>54000</v>
      </c>
      <c r="S26" s="77" t="s">
        <v>158</v>
      </c>
      <c r="T26" s="77" t="s">
        <v>187</v>
      </c>
      <c r="U26" s="92">
        <v>54000</v>
      </c>
      <c r="V26" s="116" t="s">
        <v>427</v>
      </c>
      <c r="W26" s="103">
        <v>45747</v>
      </c>
    </row>
    <row r="27" spans="1:23" ht="24" x14ac:dyDescent="0.55000000000000004">
      <c r="A27" s="66">
        <v>19</v>
      </c>
      <c r="B27" s="67" t="s">
        <v>877</v>
      </c>
      <c r="C27" s="68">
        <v>24300</v>
      </c>
      <c r="D27" s="68">
        <v>24300</v>
      </c>
      <c r="E27" s="66" t="str">
        <f t="shared" si="4"/>
        <v>เฉพาะเจาะจง</v>
      </c>
      <c r="F27" s="69" t="s">
        <v>878</v>
      </c>
      <c r="G27" s="238">
        <v>24300</v>
      </c>
      <c r="H27" s="69" t="s">
        <v>878</v>
      </c>
      <c r="I27" s="238">
        <v>24300</v>
      </c>
      <c r="J27" s="71" t="s">
        <v>157</v>
      </c>
      <c r="K27" s="228" t="s">
        <v>913</v>
      </c>
      <c r="L27" s="73">
        <f t="shared" si="5"/>
        <v>45747</v>
      </c>
      <c r="P27" s="84" t="s">
        <v>369</v>
      </c>
      <c r="Q27" s="93">
        <v>54000</v>
      </c>
      <c r="R27" s="93">
        <v>54000</v>
      </c>
      <c r="S27" s="75" t="s">
        <v>158</v>
      </c>
      <c r="T27" s="75" t="s">
        <v>188</v>
      </c>
      <c r="U27" s="93">
        <v>54000</v>
      </c>
      <c r="V27" s="115" t="s">
        <v>428</v>
      </c>
      <c r="W27" s="102">
        <v>45747</v>
      </c>
    </row>
    <row r="28" spans="1:23" ht="24" x14ac:dyDescent="0.55000000000000004">
      <c r="A28" s="66">
        <v>20</v>
      </c>
      <c r="B28" s="67" t="s">
        <v>885</v>
      </c>
      <c r="C28" s="68">
        <v>7000</v>
      </c>
      <c r="D28" s="68">
        <v>7000</v>
      </c>
      <c r="E28" s="66" t="str">
        <f t="shared" si="4"/>
        <v>เฉพาะเจาะจง</v>
      </c>
      <c r="F28" s="69" t="s">
        <v>886</v>
      </c>
      <c r="G28" s="238">
        <v>7000</v>
      </c>
      <c r="H28" s="69" t="s">
        <v>887</v>
      </c>
      <c r="I28" s="238">
        <v>7000</v>
      </c>
      <c r="J28" s="71" t="s">
        <v>157</v>
      </c>
      <c r="K28" s="228" t="s">
        <v>914</v>
      </c>
      <c r="L28" s="73">
        <f t="shared" si="5"/>
        <v>45747</v>
      </c>
      <c r="P28" s="85" t="s">
        <v>369</v>
      </c>
      <c r="Q28" s="92">
        <v>54000</v>
      </c>
      <c r="R28" s="92">
        <v>54000</v>
      </c>
      <c r="S28" s="77" t="s">
        <v>158</v>
      </c>
      <c r="T28" s="77" t="s">
        <v>189</v>
      </c>
      <c r="U28" s="92">
        <v>54000</v>
      </c>
      <c r="V28" s="116" t="s">
        <v>429</v>
      </c>
      <c r="W28" s="103">
        <v>45747</v>
      </c>
    </row>
    <row r="29" spans="1:23" ht="24" x14ac:dyDescent="0.55000000000000004">
      <c r="A29" s="66">
        <v>21</v>
      </c>
      <c r="B29" s="67" t="s">
        <v>888</v>
      </c>
      <c r="C29" s="68">
        <v>430</v>
      </c>
      <c r="D29" s="68">
        <v>430</v>
      </c>
      <c r="E29" s="66" t="str">
        <f t="shared" si="4"/>
        <v>เฉพาะเจาะจง</v>
      </c>
      <c r="F29" s="69" t="s">
        <v>837</v>
      </c>
      <c r="G29" s="238">
        <v>430</v>
      </c>
      <c r="H29" s="69" t="s">
        <v>837</v>
      </c>
      <c r="I29" s="238">
        <v>430</v>
      </c>
      <c r="J29" s="71" t="s">
        <v>157</v>
      </c>
      <c r="K29" s="228" t="s">
        <v>915</v>
      </c>
      <c r="L29" s="73">
        <f t="shared" si="5"/>
        <v>45747</v>
      </c>
      <c r="P29" s="84" t="s">
        <v>369</v>
      </c>
      <c r="Q29" s="93">
        <v>72000</v>
      </c>
      <c r="R29" s="93">
        <v>72000</v>
      </c>
      <c r="S29" s="75" t="s">
        <v>158</v>
      </c>
      <c r="T29" s="97" t="s">
        <v>190</v>
      </c>
      <c r="U29" s="93">
        <v>72000</v>
      </c>
      <c r="V29" s="115" t="s">
        <v>430</v>
      </c>
      <c r="W29" s="102">
        <v>45747</v>
      </c>
    </row>
    <row r="30" spans="1:23" ht="24" x14ac:dyDescent="0.55000000000000004">
      <c r="A30" s="66">
        <v>22</v>
      </c>
      <c r="B30" s="67" t="s">
        <v>889</v>
      </c>
      <c r="C30" s="68">
        <v>18620</v>
      </c>
      <c r="D30" s="68">
        <v>18620</v>
      </c>
      <c r="E30" s="66" t="str">
        <f t="shared" si="4"/>
        <v>เฉพาะเจาะจง</v>
      </c>
      <c r="F30" s="69" t="s">
        <v>890</v>
      </c>
      <c r="G30" s="238">
        <v>18620</v>
      </c>
      <c r="H30" s="69" t="s">
        <v>890</v>
      </c>
      <c r="I30" s="238">
        <v>18620</v>
      </c>
      <c r="J30" s="71" t="s">
        <v>157</v>
      </c>
      <c r="K30" s="228" t="s">
        <v>916</v>
      </c>
      <c r="L30" s="73">
        <f t="shared" si="5"/>
        <v>45747</v>
      </c>
      <c r="P30" s="85" t="s">
        <v>369</v>
      </c>
      <c r="Q30" s="92">
        <v>54000</v>
      </c>
      <c r="R30" s="92">
        <v>54000</v>
      </c>
      <c r="S30" s="77" t="s">
        <v>158</v>
      </c>
      <c r="T30" s="81" t="s">
        <v>169</v>
      </c>
      <c r="U30" s="92">
        <v>54000</v>
      </c>
      <c r="V30" s="116" t="s">
        <v>431</v>
      </c>
      <c r="W30" s="103">
        <v>45747</v>
      </c>
    </row>
    <row r="31" spans="1:23" ht="24" x14ac:dyDescent="0.55000000000000004">
      <c r="A31" s="66">
        <v>23</v>
      </c>
      <c r="B31" s="67" t="s">
        <v>891</v>
      </c>
      <c r="C31" s="68">
        <v>26500</v>
      </c>
      <c r="D31" s="68">
        <v>26500</v>
      </c>
      <c r="E31" s="66" t="str">
        <f t="shared" si="4"/>
        <v>เฉพาะเจาะจง</v>
      </c>
      <c r="F31" s="69" t="s">
        <v>863</v>
      </c>
      <c r="G31" s="238">
        <v>26500</v>
      </c>
      <c r="H31" s="69" t="s">
        <v>889</v>
      </c>
      <c r="I31" s="238">
        <v>26500</v>
      </c>
      <c r="J31" s="71" t="s">
        <v>157</v>
      </c>
      <c r="K31" s="228" t="s">
        <v>917</v>
      </c>
      <c r="L31" s="73">
        <f t="shared" si="5"/>
        <v>45747</v>
      </c>
      <c r="P31" s="84" t="s">
        <v>369</v>
      </c>
      <c r="Q31" s="93">
        <v>54000</v>
      </c>
      <c r="R31" s="93">
        <v>54000</v>
      </c>
      <c r="S31" s="75" t="s">
        <v>158</v>
      </c>
      <c r="T31" s="75" t="s">
        <v>170</v>
      </c>
      <c r="U31" s="93">
        <v>54000</v>
      </c>
      <c r="V31" s="115" t="s">
        <v>432</v>
      </c>
      <c r="W31" s="102">
        <v>45747</v>
      </c>
    </row>
    <row r="32" spans="1:23" ht="24" x14ac:dyDescent="0.55000000000000004">
      <c r="A32" s="66">
        <v>24</v>
      </c>
      <c r="B32" s="67" t="s">
        <v>892</v>
      </c>
      <c r="C32" s="68">
        <v>8000</v>
      </c>
      <c r="D32" s="68">
        <v>8000</v>
      </c>
      <c r="E32" s="66" t="str">
        <f t="shared" si="4"/>
        <v>เฉพาะเจาะจง</v>
      </c>
      <c r="F32" s="69" t="s">
        <v>893</v>
      </c>
      <c r="G32" s="238">
        <v>8000</v>
      </c>
      <c r="H32" s="69" t="s">
        <v>893</v>
      </c>
      <c r="I32" s="238">
        <v>8000</v>
      </c>
      <c r="J32" s="71" t="s">
        <v>157</v>
      </c>
      <c r="K32" s="228" t="s">
        <v>918</v>
      </c>
      <c r="L32" s="73">
        <f t="shared" si="5"/>
        <v>45747</v>
      </c>
      <c r="P32" s="85" t="s">
        <v>369</v>
      </c>
      <c r="Q32" s="92">
        <v>54000</v>
      </c>
      <c r="R32" s="92">
        <v>54000</v>
      </c>
      <c r="S32" s="77" t="s">
        <v>158</v>
      </c>
      <c r="T32" s="77" t="s">
        <v>171</v>
      </c>
      <c r="U32" s="92">
        <v>54000</v>
      </c>
      <c r="V32" s="116" t="s">
        <v>433</v>
      </c>
      <c r="W32" s="103">
        <v>45747</v>
      </c>
    </row>
    <row r="33" spans="1:23" ht="24" x14ac:dyDescent="0.55000000000000004">
      <c r="A33" s="66">
        <v>25</v>
      </c>
      <c r="B33" s="67" t="s">
        <v>894</v>
      </c>
      <c r="C33" s="68">
        <v>4000</v>
      </c>
      <c r="D33" s="68">
        <v>4000</v>
      </c>
      <c r="E33" s="66" t="str">
        <f t="shared" si="4"/>
        <v>เฉพาะเจาะจง</v>
      </c>
      <c r="F33" s="69" t="s">
        <v>893</v>
      </c>
      <c r="G33" s="238">
        <v>4000</v>
      </c>
      <c r="H33" s="69" t="s">
        <v>893</v>
      </c>
      <c r="I33" s="238">
        <v>4000</v>
      </c>
      <c r="J33" s="71" t="s">
        <v>157</v>
      </c>
      <c r="K33" s="228" t="s">
        <v>919</v>
      </c>
      <c r="L33" s="73">
        <f t="shared" si="5"/>
        <v>45747</v>
      </c>
      <c r="P33" s="84" t="s">
        <v>369</v>
      </c>
      <c r="Q33" s="93">
        <v>54000</v>
      </c>
      <c r="R33" s="93">
        <v>54000</v>
      </c>
      <c r="S33" s="75" t="s">
        <v>158</v>
      </c>
      <c r="T33" s="97" t="s">
        <v>172</v>
      </c>
      <c r="U33" s="93">
        <v>54000</v>
      </c>
      <c r="V33" s="115" t="s">
        <v>434</v>
      </c>
      <c r="W33" s="102">
        <v>45747</v>
      </c>
    </row>
    <row r="34" spans="1:23" ht="24" x14ac:dyDescent="0.55000000000000004">
      <c r="A34" s="66">
        <v>26</v>
      </c>
      <c r="B34" s="67" t="s">
        <v>895</v>
      </c>
      <c r="C34" s="68">
        <v>110000</v>
      </c>
      <c r="D34" s="68">
        <v>110000</v>
      </c>
      <c r="E34" s="66" t="str">
        <f t="shared" si="4"/>
        <v>เฉพาะเจาะจง</v>
      </c>
      <c r="F34" s="69" t="s">
        <v>896</v>
      </c>
      <c r="G34" s="238">
        <v>110000</v>
      </c>
      <c r="H34" s="69" t="s">
        <v>897</v>
      </c>
      <c r="I34" s="238">
        <v>110000</v>
      </c>
      <c r="J34" s="71" t="s">
        <v>157</v>
      </c>
      <c r="K34" s="228" t="s">
        <v>920</v>
      </c>
      <c r="L34" s="73">
        <f t="shared" si="5"/>
        <v>45747</v>
      </c>
      <c r="P34" s="85" t="s">
        <v>369</v>
      </c>
      <c r="Q34" s="92">
        <v>54000</v>
      </c>
      <c r="R34" s="92">
        <v>54000</v>
      </c>
      <c r="S34" s="77" t="s">
        <v>158</v>
      </c>
      <c r="T34" s="77" t="s">
        <v>173</v>
      </c>
      <c r="U34" s="92">
        <v>54000</v>
      </c>
      <c r="V34" s="116" t="s">
        <v>435</v>
      </c>
      <c r="W34" s="103">
        <v>45747</v>
      </c>
    </row>
    <row r="35" spans="1:23" ht="24" x14ac:dyDescent="0.55000000000000004">
      <c r="A35" s="66">
        <v>27</v>
      </c>
      <c r="B35" s="67" t="s">
        <v>333</v>
      </c>
      <c r="C35" s="68">
        <v>26100</v>
      </c>
      <c r="D35" s="68">
        <v>26100</v>
      </c>
      <c r="E35" s="66" t="str">
        <f t="shared" si="4"/>
        <v>เฉพาะเจาะจง</v>
      </c>
      <c r="F35" s="69" t="s">
        <v>898</v>
      </c>
      <c r="G35" s="238">
        <v>26100</v>
      </c>
      <c r="H35" s="69" t="s">
        <v>899</v>
      </c>
      <c r="I35" s="238">
        <v>26100</v>
      </c>
      <c r="J35" s="71" t="s">
        <v>157</v>
      </c>
      <c r="K35" s="228" t="s">
        <v>921</v>
      </c>
      <c r="L35" s="73">
        <f t="shared" si="5"/>
        <v>45747</v>
      </c>
      <c r="P35" s="84" t="s">
        <v>369</v>
      </c>
      <c r="Q35" s="93">
        <v>54000</v>
      </c>
      <c r="R35" s="93">
        <v>54000</v>
      </c>
      <c r="S35" s="75" t="s">
        <v>158</v>
      </c>
      <c r="T35" s="75" t="s">
        <v>174</v>
      </c>
      <c r="U35" s="93">
        <v>54000</v>
      </c>
      <c r="V35" s="115" t="s">
        <v>436</v>
      </c>
      <c r="W35" s="102">
        <v>45747</v>
      </c>
    </row>
    <row r="36" spans="1:23" ht="24" x14ac:dyDescent="0.55000000000000004">
      <c r="A36" s="66">
        <v>28</v>
      </c>
      <c r="B36" s="67" t="s">
        <v>336</v>
      </c>
      <c r="C36" s="68">
        <v>18000</v>
      </c>
      <c r="D36" s="68">
        <v>18000</v>
      </c>
      <c r="E36" s="66" t="str">
        <f t="shared" ref="E36:E40" si="6">S36</f>
        <v>เฉพาะเจาะจง</v>
      </c>
      <c r="F36" s="69" t="s">
        <v>899</v>
      </c>
      <c r="G36" s="238">
        <v>18000</v>
      </c>
      <c r="H36" s="69" t="s">
        <v>899</v>
      </c>
      <c r="I36" s="238">
        <v>18000</v>
      </c>
      <c r="J36" s="71" t="s">
        <v>157</v>
      </c>
      <c r="K36" s="228" t="s">
        <v>922</v>
      </c>
      <c r="L36" s="73">
        <f t="shared" ref="L36:L40" si="7">W36</f>
        <v>45747</v>
      </c>
      <c r="M36"/>
      <c r="N36"/>
      <c r="P36" s="85" t="s">
        <v>369</v>
      </c>
      <c r="Q36" s="92">
        <v>54000</v>
      </c>
      <c r="R36" s="92">
        <v>54000</v>
      </c>
      <c r="S36" s="77" t="s">
        <v>158</v>
      </c>
      <c r="T36" s="77" t="s">
        <v>269</v>
      </c>
      <c r="U36" s="92">
        <v>54000</v>
      </c>
      <c r="V36" s="116" t="s">
        <v>437</v>
      </c>
      <c r="W36" s="103">
        <v>45747</v>
      </c>
    </row>
    <row r="37" spans="1:23" ht="24" x14ac:dyDescent="0.55000000000000004">
      <c r="A37" s="66">
        <v>29</v>
      </c>
      <c r="B37" s="67" t="s">
        <v>900</v>
      </c>
      <c r="C37" s="68">
        <v>30000</v>
      </c>
      <c r="D37" s="68">
        <v>30000</v>
      </c>
      <c r="E37" s="66" t="str">
        <f t="shared" si="6"/>
        <v>เฉพาะเจาะจง</v>
      </c>
      <c r="F37" s="69" t="s">
        <v>901</v>
      </c>
      <c r="G37" s="238">
        <v>30000</v>
      </c>
      <c r="H37" s="69" t="s">
        <v>901</v>
      </c>
      <c r="I37" s="238">
        <v>30000</v>
      </c>
      <c r="J37" s="71" t="s">
        <v>157</v>
      </c>
      <c r="K37" s="228" t="s">
        <v>923</v>
      </c>
      <c r="L37" s="73">
        <f t="shared" si="7"/>
        <v>45747</v>
      </c>
      <c r="M37"/>
      <c r="N37"/>
      <c r="P37" s="84" t="s">
        <v>369</v>
      </c>
      <c r="Q37" s="93">
        <v>54000</v>
      </c>
      <c r="R37" s="93">
        <v>54000</v>
      </c>
      <c r="S37" s="75" t="s">
        <v>158</v>
      </c>
      <c r="T37" s="97" t="s">
        <v>166</v>
      </c>
      <c r="U37" s="93">
        <v>54000</v>
      </c>
      <c r="V37" s="115" t="s">
        <v>438</v>
      </c>
      <c r="W37" s="102">
        <v>45747</v>
      </c>
    </row>
    <row r="38" spans="1:23" ht="24" x14ac:dyDescent="0.55000000000000004">
      <c r="A38" s="66">
        <v>30</v>
      </c>
      <c r="B38" s="67" t="s">
        <v>336</v>
      </c>
      <c r="C38" s="68">
        <v>41577</v>
      </c>
      <c r="D38" s="68">
        <v>41577</v>
      </c>
      <c r="E38" s="66" t="str">
        <f t="shared" si="6"/>
        <v>เฉพาะเจาะจง</v>
      </c>
      <c r="F38" s="69" t="s">
        <v>902</v>
      </c>
      <c r="G38" s="238">
        <v>41577</v>
      </c>
      <c r="H38" s="69" t="s">
        <v>903</v>
      </c>
      <c r="I38" s="238">
        <v>41577</v>
      </c>
      <c r="J38" s="71" t="s">
        <v>157</v>
      </c>
      <c r="K38" s="228" t="s">
        <v>924</v>
      </c>
      <c r="L38" s="73">
        <f t="shared" si="7"/>
        <v>45747</v>
      </c>
      <c r="M38"/>
      <c r="N38"/>
      <c r="P38" s="85" t="s">
        <v>369</v>
      </c>
      <c r="Q38" s="92">
        <v>54000</v>
      </c>
      <c r="R38" s="92">
        <v>54000</v>
      </c>
      <c r="S38" s="77" t="s">
        <v>158</v>
      </c>
      <c r="T38" s="77" t="s">
        <v>181</v>
      </c>
      <c r="U38" s="92">
        <v>54000</v>
      </c>
      <c r="V38" s="116" t="s">
        <v>439</v>
      </c>
      <c r="W38" s="103">
        <v>45747</v>
      </c>
    </row>
    <row r="39" spans="1:23" ht="24" x14ac:dyDescent="0.55000000000000004">
      <c r="A39" s="66">
        <v>31</v>
      </c>
      <c r="B39" s="67" t="s">
        <v>904</v>
      </c>
      <c r="C39" s="68">
        <v>20000</v>
      </c>
      <c r="D39" s="68">
        <v>20000</v>
      </c>
      <c r="E39" s="66" t="str">
        <f t="shared" si="6"/>
        <v>เฉพาะเจาะจง</v>
      </c>
      <c r="F39" s="69" t="s">
        <v>863</v>
      </c>
      <c r="G39" s="238">
        <v>20000</v>
      </c>
      <c r="H39" s="69" t="s">
        <v>905</v>
      </c>
      <c r="I39" s="238">
        <v>20000</v>
      </c>
      <c r="J39" s="71" t="s">
        <v>157</v>
      </c>
      <c r="K39" s="228" t="s">
        <v>925</v>
      </c>
      <c r="L39" s="73">
        <f t="shared" si="7"/>
        <v>45747</v>
      </c>
      <c r="M39"/>
      <c r="N39"/>
      <c r="P39" s="84" t="s">
        <v>369</v>
      </c>
      <c r="Q39" s="93">
        <v>54000</v>
      </c>
      <c r="R39" s="93">
        <v>54000</v>
      </c>
      <c r="S39" s="75" t="s">
        <v>158</v>
      </c>
      <c r="T39" s="75" t="s">
        <v>164</v>
      </c>
      <c r="U39" s="93">
        <v>54000</v>
      </c>
      <c r="V39" s="115" t="s">
        <v>440</v>
      </c>
      <c r="W39" s="102">
        <v>45747</v>
      </c>
    </row>
    <row r="40" spans="1:23" ht="24" x14ac:dyDescent="0.55000000000000004">
      <c r="A40" s="66">
        <v>32</v>
      </c>
      <c r="B40" s="67" t="s">
        <v>891</v>
      </c>
      <c r="C40" s="68">
        <v>3680</v>
      </c>
      <c r="D40" s="68">
        <v>3680</v>
      </c>
      <c r="E40" s="66" t="str">
        <f t="shared" si="6"/>
        <v>เฉพาะเจาะจง</v>
      </c>
      <c r="F40" s="69" t="s">
        <v>863</v>
      </c>
      <c r="G40" s="238">
        <v>3680</v>
      </c>
      <c r="H40" s="69" t="s">
        <v>863</v>
      </c>
      <c r="I40" s="238">
        <v>3680</v>
      </c>
      <c r="J40" s="71" t="s">
        <v>157</v>
      </c>
      <c r="K40" s="228" t="s">
        <v>926</v>
      </c>
      <c r="L40" s="73">
        <f t="shared" si="7"/>
        <v>45747</v>
      </c>
      <c r="M40"/>
      <c r="N40"/>
      <c r="P40" s="85" t="s">
        <v>369</v>
      </c>
      <c r="Q40" s="92">
        <v>54000</v>
      </c>
      <c r="R40" s="92">
        <v>54000</v>
      </c>
      <c r="S40" s="77" t="s">
        <v>158</v>
      </c>
      <c r="T40" s="77" t="s">
        <v>207</v>
      </c>
      <c r="U40" s="92">
        <v>54000</v>
      </c>
      <c r="V40" s="116" t="s">
        <v>441</v>
      </c>
      <c r="W40" s="103">
        <v>45747</v>
      </c>
    </row>
    <row r="41" spans="1:23" ht="24" x14ac:dyDescent="0.55000000000000004">
      <c r="A41" s="66"/>
      <c r="B41" s="67"/>
      <c r="C41" s="68"/>
      <c r="D41" s="68"/>
      <c r="E41" s="66"/>
      <c r="F41" s="69"/>
      <c r="G41" s="70"/>
      <c r="H41" s="69"/>
      <c r="I41" s="70"/>
      <c r="J41" s="71"/>
      <c r="K41" s="228"/>
      <c r="L41" s="73"/>
      <c r="M41"/>
      <c r="N41"/>
      <c r="P41" s="84"/>
      <c r="Q41" s="93"/>
      <c r="R41" s="93"/>
      <c r="S41" s="75"/>
      <c r="T41" s="75"/>
      <c r="U41" s="93"/>
      <c r="V41" s="115"/>
      <c r="W41" s="102"/>
    </row>
    <row r="42" spans="1:23" ht="24" x14ac:dyDescent="0.55000000000000004">
      <c r="A42" s="66"/>
      <c r="B42" s="67"/>
      <c r="C42" s="68"/>
      <c r="D42" s="68"/>
      <c r="E42" s="66"/>
      <c r="F42" s="69"/>
      <c r="G42" s="70"/>
      <c r="H42" s="69"/>
      <c r="I42" s="70"/>
      <c r="J42" s="71"/>
      <c r="K42" s="228"/>
      <c r="L42" s="73"/>
      <c r="M42"/>
      <c r="N42"/>
      <c r="P42" s="85"/>
      <c r="Q42" s="92"/>
      <c r="R42" s="92"/>
      <c r="S42" s="77"/>
      <c r="T42" s="77"/>
      <c r="U42" s="92"/>
      <c r="V42" s="116"/>
      <c r="W42" s="103"/>
    </row>
    <row r="43" spans="1:23" ht="24" x14ac:dyDescent="0.55000000000000004">
      <c r="A43" s="66"/>
      <c r="B43" s="67"/>
      <c r="C43" s="68"/>
      <c r="D43" s="68"/>
      <c r="E43" s="66"/>
      <c r="F43" s="69"/>
      <c r="G43" s="70"/>
      <c r="H43" s="69"/>
      <c r="I43" s="70"/>
      <c r="J43" s="71"/>
      <c r="K43" s="228"/>
      <c r="L43" s="73"/>
      <c r="M43"/>
      <c r="N43"/>
      <c r="P43" s="84"/>
      <c r="Q43" s="93"/>
      <c r="R43" s="93"/>
      <c r="S43" s="75"/>
      <c r="T43" s="75"/>
      <c r="U43" s="93"/>
      <c r="V43" s="115"/>
      <c r="W43" s="102"/>
    </row>
    <row r="44" spans="1:23" ht="24" x14ac:dyDescent="0.55000000000000004">
      <c r="A44" s="66"/>
      <c r="B44" s="67"/>
      <c r="C44" s="68"/>
      <c r="D44" s="68"/>
      <c r="E44" s="66"/>
      <c r="F44" s="69"/>
      <c r="G44" s="70"/>
      <c r="H44" s="69"/>
      <c r="I44" s="70"/>
      <c r="J44" s="71"/>
      <c r="K44" s="228"/>
      <c r="L44" s="73"/>
      <c r="M44"/>
      <c r="N44"/>
      <c r="P44" s="85"/>
      <c r="Q44" s="92"/>
      <c r="R44" s="92"/>
      <c r="S44" s="77"/>
      <c r="T44" s="96"/>
      <c r="U44" s="92"/>
      <c r="V44" s="116"/>
      <c r="W44" s="103"/>
    </row>
    <row r="45" spans="1:23" ht="24" x14ac:dyDescent="0.55000000000000004">
      <c r="A45" s="66"/>
      <c r="B45" s="67" t="s">
        <v>906</v>
      </c>
      <c r="C45" s="68"/>
      <c r="D45" s="68"/>
      <c r="E45" s="66"/>
      <c r="F45" s="69"/>
      <c r="G45" s="70"/>
      <c r="H45" s="69"/>
      <c r="I45" s="70"/>
      <c r="J45" s="71"/>
      <c r="K45" s="72"/>
      <c r="L45" s="73"/>
      <c r="M45"/>
      <c r="N45"/>
      <c r="P45" s="91"/>
      <c r="Q45" s="95"/>
      <c r="R45" s="95"/>
      <c r="S45" s="75"/>
      <c r="T45" s="75"/>
      <c r="U45" s="95"/>
      <c r="V45" s="100"/>
      <c r="W45" s="102"/>
    </row>
    <row r="46" spans="1:23" ht="24" x14ac:dyDescent="0.55000000000000004">
      <c r="A46" s="66"/>
      <c r="B46" s="67"/>
      <c r="C46" s="68"/>
      <c r="D46" s="68"/>
      <c r="E46" s="66"/>
      <c r="F46" s="69"/>
      <c r="G46" s="70"/>
      <c r="H46" s="69"/>
      <c r="I46" s="70"/>
      <c r="J46" s="71"/>
      <c r="K46" s="72"/>
      <c r="L46" s="73"/>
      <c r="M46"/>
      <c r="N46"/>
      <c r="P46" s="90"/>
      <c r="Q46" s="94"/>
      <c r="R46" s="94"/>
      <c r="S46" s="77"/>
      <c r="T46" s="77"/>
      <c r="U46" s="94"/>
      <c r="V46" s="101"/>
      <c r="W46" s="103"/>
    </row>
    <row r="47" spans="1:23" ht="24" x14ac:dyDescent="0.55000000000000004">
      <c r="A47" s="66"/>
      <c r="B47" s="67"/>
      <c r="C47" s="68"/>
      <c r="D47" s="68"/>
      <c r="E47" s="66"/>
      <c r="F47" s="69"/>
      <c r="G47" s="70"/>
      <c r="H47" s="69"/>
      <c r="I47" s="70"/>
      <c r="J47" s="71"/>
      <c r="K47" s="72"/>
      <c r="L47" s="73"/>
      <c r="M47"/>
      <c r="N47"/>
      <c r="P47" s="91"/>
      <c r="Q47" s="95"/>
      <c r="R47" s="95"/>
      <c r="S47" s="75"/>
      <c r="T47" s="75"/>
      <c r="U47" s="95"/>
      <c r="V47" s="100"/>
      <c r="W47" s="102"/>
    </row>
    <row r="48" spans="1:23" ht="24" x14ac:dyDescent="0.55000000000000004">
      <c r="A48" s="66"/>
      <c r="B48" s="67"/>
      <c r="C48" s="68"/>
      <c r="D48" s="68"/>
      <c r="E48" s="66"/>
      <c r="F48" s="69"/>
      <c r="G48" s="70"/>
      <c r="H48" s="69"/>
      <c r="I48" s="70"/>
      <c r="J48" s="71"/>
      <c r="K48" s="72"/>
      <c r="L48" s="73"/>
      <c r="P48" s="90"/>
      <c r="Q48" s="94"/>
      <c r="R48" s="94"/>
      <c r="S48" s="77"/>
      <c r="T48" s="77"/>
      <c r="U48" s="94"/>
      <c r="V48" s="101"/>
      <c r="W48" s="103"/>
    </row>
    <row r="49" spans="1:23" ht="24" x14ac:dyDescent="0.55000000000000004">
      <c r="A49" s="66"/>
      <c r="B49" s="67"/>
      <c r="C49" s="68"/>
      <c r="D49" s="68"/>
      <c r="E49" s="66"/>
      <c r="F49" s="69"/>
      <c r="G49" s="70"/>
      <c r="H49" s="69"/>
      <c r="I49" s="70"/>
      <c r="J49" s="71"/>
      <c r="K49" s="72"/>
      <c r="L49" s="73"/>
      <c r="P49" s="91"/>
      <c r="Q49" s="95"/>
      <c r="R49" s="95"/>
      <c r="S49" s="75"/>
      <c r="T49" s="75"/>
      <c r="U49" s="95"/>
      <c r="V49" s="100"/>
      <c r="W49" s="102"/>
    </row>
    <row r="50" spans="1:23" ht="24" x14ac:dyDescent="0.55000000000000004">
      <c r="A50" s="66"/>
      <c r="B50" s="67"/>
      <c r="C50" s="68"/>
      <c r="D50" s="68"/>
      <c r="E50" s="66"/>
      <c r="F50" s="69"/>
      <c r="G50" s="70"/>
      <c r="H50" s="69"/>
      <c r="I50" s="70"/>
      <c r="J50" s="71"/>
      <c r="K50" s="72"/>
      <c r="L50" s="73"/>
      <c r="P50" s="90"/>
      <c r="Q50" s="114"/>
      <c r="R50" s="114"/>
      <c r="S50" s="77"/>
      <c r="T50" s="77"/>
      <c r="U50" s="114"/>
      <c r="V50" s="101"/>
      <c r="W50" s="103"/>
    </row>
    <row r="56" spans="1:23" hidden="1" x14ac:dyDescent="0.2">
      <c r="I56" s="149">
        <f>SUM(I9:I55)</f>
        <v>994444.25</v>
      </c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count="1">
    <dataValidation type="list" allowBlank="1" showInputMessage="1" showErrorMessage="1" sqref="S9:S50" xr:uid="{00000000-0002-0000-0A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47" orientation="landscape" r:id="rId1"/>
  <colBreaks count="1" manualBreakCount="1">
    <brk id="1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W47"/>
  <sheetViews>
    <sheetView tabSelected="1" view="pageBreakPreview" topLeftCell="C25" zoomScale="85" zoomScaleNormal="70" zoomScaleSheetLayoutView="85" workbookViewId="0">
      <selection activeCell="B3" sqref="A1:D3"/>
    </sheetView>
  </sheetViews>
  <sheetFormatPr defaultColWidth="6.875" defaultRowHeight="23.25" x14ac:dyDescent="0.2"/>
  <cols>
    <col min="1" max="1" width="6.75" style="151" customWidth="1"/>
    <col min="2" max="2" width="37.375" style="151" bestFit="1" customWidth="1"/>
    <col min="3" max="3" width="15.75" style="152" customWidth="1"/>
    <col min="4" max="4" width="16.625" style="152" customWidth="1"/>
    <col min="5" max="5" width="16.875" style="152" customWidth="1"/>
    <col min="6" max="6" width="31" style="151" customWidth="1"/>
    <col min="7" max="7" width="31.375" style="152" customWidth="1"/>
    <col min="8" max="8" width="31.25" style="151" customWidth="1"/>
    <col min="9" max="9" width="18.375" style="152" bestFit="1" customWidth="1"/>
    <col min="10" max="10" width="17.125" style="164" bestFit="1" customWidth="1"/>
    <col min="11" max="11" width="14.25" style="165" customWidth="1"/>
    <col min="12" max="12" width="18.875" style="155" customWidth="1"/>
    <col min="13" max="14" width="6.875" style="151"/>
    <col min="15" max="15" width="0" style="151" hidden="1" customWidth="1"/>
    <col min="16" max="16" width="31.75" style="182" hidden="1" customWidth="1"/>
    <col min="17" max="18" width="11.75" style="182" hidden="1" customWidth="1"/>
    <col min="19" max="19" width="9.75" style="182" hidden="1" customWidth="1"/>
    <col min="20" max="20" width="22.75" style="182" hidden="1" customWidth="1"/>
    <col min="21" max="21" width="11.75" style="182" hidden="1" customWidth="1"/>
    <col min="22" max="22" width="8.25" style="182" hidden="1" customWidth="1"/>
    <col min="23" max="23" width="10.375" style="182" hidden="1" customWidth="1"/>
    <col min="24" max="16384" width="6.875" style="151"/>
  </cols>
  <sheetData>
    <row r="2" spans="1:23" x14ac:dyDescent="0.2">
      <c r="A2" s="285" t="s">
        <v>443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</row>
    <row r="3" spans="1:23" x14ac:dyDescent="0.2">
      <c r="A3" s="285" t="s">
        <v>746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1:23" x14ac:dyDescent="0.2">
      <c r="A4" s="285" t="s">
        <v>739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1:23" x14ac:dyDescent="0.2">
      <c r="J5" s="153"/>
      <c r="K5" s="154"/>
    </row>
    <row r="6" spans="1:23" x14ac:dyDescent="0.2">
      <c r="A6" s="339" t="s">
        <v>127</v>
      </c>
      <c r="B6" s="342" t="s">
        <v>128</v>
      </c>
      <c r="C6" s="183" t="s">
        <v>129</v>
      </c>
      <c r="D6" s="342" t="s">
        <v>130</v>
      </c>
      <c r="E6" s="342" t="s">
        <v>131</v>
      </c>
      <c r="F6" s="345" t="s">
        <v>132</v>
      </c>
      <c r="G6" s="346"/>
      <c r="H6" s="345" t="s">
        <v>133</v>
      </c>
      <c r="I6" s="346"/>
      <c r="J6" s="184" t="s">
        <v>134</v>
      </c>
      <c r="K6" s="345" t="s">
        <v>135</v>
      </c>
      <c r="L6" s="346"/>
    </row>
    <row r="7" spans="1:23" x14ac:dyDescent="0.3">
      <c r="A7" s="340"/>
      <c r="B7" s="343"/>
      <c r="C7" s="185" t="s">
        <v>136</v>
      </c>
      <c r="D7" s="343"/>
      <c r="E7" s="343"/>
      <c r="F7" s="347" t="s">
        <v>137</v>
      </c>
      <c r="G7" s="348"/>
      <c r="H7" s="347" t="s">
        <v>138</v>
      </c>
      <c r="I7" s="348"/>
      <c r="J7" s="186" t="s">
        <v>139</v>
      </c>
      <c r="K7" s="347" t="s">
        <v>140</v>
      </c>
      <c r="L7" s="348"/>
      <c r="O7" s="187"/>
      <c r="P7" s="187"/>
      <c r="Q7" s="187"/>
      <c r="R7" s="187"/>
      <c r="S7" s="187"/>
      <c r="T7" s="187"/>
      <c r="U7" s="187"/>
      <c r="V7" s="187"/>
      <c r="W7" s="187"/>
    </row>
    <row r="8" spans="1:23" x14ac:dyDescent="0.3">
      <c r="A8" s="341"/>
      <c r="B8" s="344"/>
      <c r="C8" s="188"/>
      <c r="D8" s="344"/>
      <c r="E8" s="344"/>
      <c r="F8" s="349"/>
      <c r="G8" s="350"/>
      <c r="H8" s="349" t="s">
        <v>141</v>
      </c>
      <c r="I8" s="350"/>
      <c r="J8" s="189"/>
      <c r="K8" s="349" t="s">
        <v>142</v>
      </c>
      <c r="L8" s="350"/>
      <c r="O8" s="187"/>
      <c r="P8" s="187"/>
      <c r="Q8" s="187"/>
      <c r="R8" s="187"/>
      <c r="S8" s="187"/>
      <c r="T8" s="187"/>
      <c r="U8" s="187"/>
      <c r="V8" s="187"/>
      <c r="W8" s="187"/>
    </row>
    <row r="9" spans="1:23" ht="22.5" customHeight="1" x14ac:dyDescent="0.65">
      <c r="A9" s="190">
        <v>1</v>
      </c>
      <c r="B9" s="191" t="s">
        <v>930</v>
      </c>
      <c r="C9" s="68">
        <v>7800</v>
      </c>
      <c r="D9" s="68">
        <v>7800</v>
      </c>
      <c r="E9" s="66" t="str">
        <f>S9</f>
        <v>เฉพาะเจาะจง</v>
      </c>
      <c r="F9" s="69" t="s">
        <v>863</v>
      </c>
      <c r="G9" s="70">
        <v>7800</v>
      </c>
      <c r="H9" s="69" t="s">
        <v>863</v>
      </c>
      <c r="I9" s="70">
        <v>7800</v>
      </c>
      <c r="J9" s="71" t="s">
        <v>157</v>
      </c>
      <c r="K9" s="228" t="s">
        <v>927</v>
      </c>
      <c r="L9" s="73">
        <f>W9</f>
        <v>45756</v>
      </c>
      <c r="P9" s="198" t="s">
        <v>444</v>
      </c>
      <c r="Q9" s="199">
        <v>3000</v>
      </c>
      <c r="R9" s="199">
        <v>3000</v>
      </c>
      <c r="S9" s="200" t="s">
        <v>158</v>
      </c>
      <c r="T9" s="201" t="s">
        <v>465</v>
      </c>
      <c r="U9" s="199">
        <v>3000</v>
      </c>
      <c r="V9" s="202" t="s">
        <v>476</v>
      </c>
      <c r="W9" s="203">
        <v>45756</v>
      </c>
    </row>
    <row r="10" spans="1:23" ht="23.25" customHeight="1" x14ac:dyDescent="0.65">
      <c r="A10" s="190">
        <v>2</v>
      </c>
      <c r="B10" s="191" t="s">
        <v>931</v>
      </c>
      <c r="C10" s="68">
        <v>72000</v>
      </c>
      <c r="D10" s="68">
        <v>72000</v>
      </c>
      <c r="E10" s="66" t="str">
        <f t="shared" ref="B10:E29" si="0">S10</f>
        <v>เฉพาะเจาะจง</v>
      </c>
      <c r="F10" s="69" t="s">
        <v>863</v>
      </c>
      <c r="G10" s="70">
        <v>72000</v>
      </c>
      <c r="H10" s="69" t="s">
        <v>932</v>
      </c>
      <c r="I10" s="70">
        <v>72000</v>
      </c>
      <c r="J10" s="71" t="s">
        <v>157</v>
      </c>
      <c r="K10" s="228" t="s">
        <v>928</v>
      </c>
      <c r="L10" s="73">
        <f t="shared" ref="L10:L29" si="1">W10</f>
        <v>45756</v>
      </c>
      <c r="P10" s="204" t="s">
        <v>445</v>
      </c>
      <c r="Q10" s="205">
        <v>1500</v>
      </c>
      <c r="R10" s="205">
        <v>1500</v>
      </c>
      <c r="S10" s="206" t="s">
        <v>158</v>
      </c>
      <c r="T10" s="207" t="s">
        <v>299</v>
      </c>
      <c r="U10" s="205">
        <v>1500</v>
      </c>
      <c r="V10" s="208" t="s">
        <v>477</v>
      </c>
      <c r="W10" s="209">
        <v>45756</v>
      </c>
    </row>
    <row r="11" spans="1:23" ht="23.25" customHeight="1" x14ac:dyDescent="0.65">
      <c r="A11" s="190">
        <v>3</v>
      </c>
      <c r="B11" s="191" t="s">
        <v>933</v>
      </c>
      <c r="C11" s="68">
        <v>1000</v>
      </c>
      <c r="D11" s="68">
        <v>1000</v>
      </c>
      <c r="E11" s="66" t="str">
        <f t="shared" si="0"/>
        <v>เฉพาะเจาะจง</v>
      </c>
      <c r="F11" s="69" t="s">
        <v>863</v>
      </c>
      <c r="G11" s="70">
        <v>1000</v>
      </c>
      <c r="H11" s="69" t="s">
        <v>905</v>
      </c>
      <c r="I11" s="70">
        <v>1000</v>
      </c>
      <c r="J11" s="71" t="s">
        <v>157</v>
      </c>
      <c r="K11" s="228" t="s">
        <v>929</v>
      </c>
      <c r="L11" s="73">
        <f t="shared" si="1"/>
        <v>45757</v>
      </c>
      <c r="P11" s="198" t="s">
        <v>446</v>
      </c>
      <c r="Q11" s="199">
        <v>3045</v>
      </c>
      <c r="R11" s="199">
        <v>3045</v>
      </c>
      <c r="S11" s="200" t="s">
        <v>158</v>
      </c>
      <c r="T11" s="210" t="s">
        <v>299</v>
      </c>
      <c r="U11" s="199">
        <v>3045</v>
      </c>
      <c r="V11" s="202" t="s">
        <v>478</v>
      </c>
      <c r="W11" s="203">
        <v>45757</v>
      </c>
    </row>
    <row r="12" spans="1:23" ht="23.25" customHeight="1" x14ac:dyDescent="0.65">
      <c r="A12" s="190">
        <v>4</v>
      </c>
      <c r="B12" s="191" t="str">
        <f t="shared" si="0"/>
        <v>จัดซื้อวัสดุไฟฟ้า</v>
      </c>
      <c r="C12" s="68">
        <f t="shared" si="0"/>
        <v>550</v>
      </c>
      <c r="D12" s="68">
        <f t="shared" si="0"/>
        <v>550</v>
      </c>
      <c r="E12" s="66" t="str">
        <f t="shared" si="0"/>
        <v>เฉพาะเจาะจง</v>
      </c>
      <c r="F12" s="69" t="str">
        <f>T12</f>
        <v>นางทิพวรรณ พุ่มพันธุ์วงษ์</v>
      </c>
      <c r="G12" s="70">
        <v>550</v>
      </c>
      <c r="H12" s="69" t="str">
        <f t="shared" ref="H12:I13" si="2">T12</f>
        <v>นางทิพวรรณ พุ่มพันธุ์วงษ์</v>
      </c>
      <c r="I12" s="70">
        <f t="shared" si="2"/>
        <v>550</v>
      </c>
      <c r="J12" s="71" t="s">
        <v>157</v>
      </c>
      <c r="K12" s="228" t="s">
        <v>934</v>
      </c>
      <c r="L12" s="73">
        <f t="shared" si="1"/>
        <v>45757</v>
      </c>
      <c r="P12" s="204" t="s">
        <v>289</v>
      </c>
      <c r="Q12" s="205">
        <v>550</v>
      </c>
      <c r="R12" s="205">
        <v>550</v>
      </c>
      <c r="S12" s="206" t="s">
        <v>158</v>
      </c>
      <c r="T12" s="207" t="s">
        <v>265</v>
      </c>
      <c r="U12" s="205">
        <v>550</v>
      </c>
      <c r="V12" s="208" t="s">
        <v>479</v>
      </c>
      <c r="W12" s="209">
        <v>45757</v>
      </c>
    </row>
    <row r="13" spans="1:23" ht="23.25" customHeight="1" x14ac:dyDescent="0.65">
      <c r="A13" s="190">
        <v>5</v>
      </c>
      <c r="B13" s="191" t="str">
        <f t="shared" si="0"/>
        <v>จัดซื้อวัสดุก่อสร้าง 5 รายการ</v>
      </c>
      <c r="C13" s="68">
        <f t="shared" si="0"/>
        <v>2264</v>
      </c>
      <c r="D13" s="68">
        <f t="shared" si="0"/>
        <v>2264</v>
      </c>
      <c r="E13" s="66" t="str">
        <f t="shared" si="0"/>
        <v>เฉพาะเจาะจง</v>
      </c>
      <c r="F13" s="69" t="s">
        <v>835</v>
      </c>
      <c r="G13" s="70">
        <f t="shared" ref="G13" si="3">(U13)</f>
        <v>2264</v>
      </c>
      <c r="H13" s="69" t="s">
        <v>835</v>
      </c>
      <c r="I13" s="70">
        <f t="shared" si="2"/>
        <v>2264</v>
      </c>
      <c r="J13" s="71" t="s">
        <v>157</v>
      </c>
      <c r="K13" s="228" t="s">
        <v>935</v>
      </c>
      <c r="L13" s="73">
        <f t="shared" si="1"/>
        <v>45764</v>
      </c>
      <c r="P13" s="198" t="s">
        <v>447</v>
      </c>
      <c r="Q13" s="199">
        <v>2264</v>
      </c>
      <c r="R13" s="199">
        <v>2264</v>
      </c>
      <c r="S13" s="200" t="s">
        <v>158</v>
      </c>
      <c r="T13" s="210" t="s">
        <v>264</v>
      </c>
      <c r="U13" s="199">
        <v>2264</v>
      </c>
      <c r="V13" s="202" t="s">
        <v>480</v>
      </c>
      <c r="W13" s="203">
        <v>45764</v>
      </c>
    </row>
    <row r="14" spans="1:23" ht="23.25" customHeight="1" x14ac:dyDescent="0.65">
      <c r="A14" s="190">
        <v>6</v>
      </c>
      <c r="B14" s="191" t="s">
        <v>936</v>
      </c>
      <c r="C14" s="68">
        <v>310860</v>
      </c>
      <c r="D14" s="68">
        <v>310860</v>
      </c>
      <c r="E14" s="66" t="str">
        <f t="shared" si="0"/>
        <v>เฉพาะเจาะจง</v>
      </c>
      <c r="F14" s="69" t="s">
        <v>937</v>
      </c>
      <c r="G14" s="70">
        <v>310860</v>
      </c>
      <c r="H14" s="69" t="s">
        <v>938</v>
      </c>
      <c r="I14" s="70">
        <v>310860</v>
      </c>
      <c r="J14" s="71" t="s">
        <v>157</v>
      </c>
      <c r="K14" s="228" t="s">
        <v>939</v>
      </c>
      <c r="L14" s="73">
        <f t="shared" si="1"/>
        <v>45749</v>
      </c>
      <c r="P14" s="204" t="s">
        <v>448</v>
      </c>
      <c r="Q14" s="205">
        <v>270</v>
      </c>
      <c r="R14" s="205">
        <v>270</v>
      </c>
      <c r="S14" s="206" t="s">
        <v>158</v>
      </c>
      <c r="T14" s="211" t="s">
        <v>404</v>
      </c>
      <c r="U14" s="205">
        <v>270</v>
      </c>
      <c r="V14" s="208" t="s">
        <v>481</v>
      </c>
      <c r="W14" s="209">
        <v>45749</v>
      </c>
    </row>
    <row r="15" spans="1:23" ht="23.25" customHeight="1" x14ac:dyDescent="0.65">
      <c r="A15" s="190">
        <v>7</v>
      </c>
      <c r="B15" s="191" t="s">
        <v>940</v>
      </c>
      <c r="C15" s="229">
        <v>40000</v>
      </c>
      <c r="D15" s="68">
        <v>40000</v>
      </c>
      <c r="E15" s="66" t="str">
        <f t="shared" si="0"/>
        <v>เฉพาะเจาะจง</v>
      </c>
      <c r="F15" s="69" t="s">
        <v>941</v>
      </c>
      <c r="G15" s="70">
        <v>40000</v>
      </c>
      <c r="H15" s="69" t="s">
        <v>942</v>
      </c>
      <c r="I15" s="70">
        <v>40000</v>
      </c>
      <c r="J15" s="71" t="s">
        <v>157</v>
      </c>
      <c r="K15" s="228" t="s">
        <v>943</v>
      </c>
      <c r="L15" s="73">
        <f t="shared" si="1"/>
        <v>45749</v>
      </c>
      <c r="P15" s="198" t="s">
        <v>449</v>
      </c>
      <c r="Q15" s="199">
        <v>270</v>
      </c>
      <c r="R15" s="199">
        <v>270</v>
      </c>
      <c r="S15" s="200" t="s">
        <v>158</v>
      </c>
      <c r="T15" s="201" t="s">
        <v>404</v>
      </c>
      <c r="U15" s="199">
        <v>270</v>
      </c>
      <c r="V15" s="202" t="s">
        <v>482</v>
      </c>
      <c r="W15" s="203">
        <v>45749</v>
      </c>
    </row>
    <row r="16" spans="1:23" ht="23.25" customHeight="1" x14ac:dyDescent="0.65">
      <c r="A16" s="190">
        <v>8</v>
      </c>
      <c r="B16" s="191" t="s">
        <v>336</v>
      </c>
      <c r="C16" s="68">
        <v>18690</v>
      </c>
      <c r="D16" s="68">
        <v>18690</v>
      </c>
      <c r="E16" s="66" t="str">
        <f t="shared" si="0"/>
        <v>เฉพาะเจาะจง</v>
      </c>
      <c r="F16" s="69" t="s">
        <v>779</v>
      </c>
      <c r="G16" s="70">
        <v>18690</v>
      </c>
      <c r="H16" s="69" t="s">
        <v>890</v>
      </c>
      <c r="I16" s="70">
        <v>18690</v>
      </c>
      <c r="J16" s="71" t="s">
        <v>157</v>
      </c>
      <c r="K16" s="228" t="s">
        <v>944</v>
      </c>
      <c r="L16" s="73">
        <f t="shared" si="1"/>
        <v>45751</v>
      </c>
      <c r="P16" s="204" t="s">
        <v>450</v>
      </c>
      <c r="Q16" s="205">
        <v>2300</v>
      </c>
      <c r="R16" s="205">
        <v>2300</v>
      </c>
      <c r="S16" s="206" t="s">
        <v>158</v>
      </c>
      <c r="T16" s="211" t="s">
        <v>466</v>
      </c>
      <c r="U16" s="205">
        <v>2300</v>
      </c>
      <c r="V16" s="208" t="s">
        <v>483</v>
      </c>
      <c r="W16" s="209">
        <v>45751</v>
      </c>
    </row>
    <row r="17" spans="1:23" ht="23.25" customHeight="1" x14ac:dyDescent="0.65">
      <c r="A17" s="190">
        <v>9</v>
      </c>
      <c r="B17" s="191" t="s">
        <v>945</v>
      </c>
      <c r="C17" s="68">
        <v>6000</v>
      </c>
      <c r="D17" s="68">
        <v>6000</v>
      </c>
      <c r="E17" s="66" t="str">
        <f t="shared" si="0"/>
        <v>เฉพาะเจาะจง</v>
      </c>
      <c r="F17" s="69" t="s">
        <v>896</v>
      </c>
      <c r="G17" s="70">
        <v>6000</v>
      </c>
      <c r="H17" s="69" t="s">
        <v>896</v>
      </c>
      <c r="I17" s="70">
        <v>6000</v>
      </c>
      <c r="J17" s="71" t="s">
        <v>157</v>
      </c>
      <c r="K17" s="228" t="s">
        <v>946</v>
      </c>
      <c r="L17" s="73">
        <f t="shared" si="1"/>
        <v>45751</v>
      </c>
      <c r="P17" s="198" t="s">
        <v>451</v>
      </c>
      <c r="Q17" s="199">
        <v>200</v>
      </c>
      <c r="R17" s="199">
        <v>200</v>
      </c>
      <c r="S17" s="200" t="s">
        <v>158</v>
      </c>
      <c r="T17" s="200" t="s">
        <v>266</v>
      </c>
      <c r="U17" s="199">
        <v>200</v>
      </c>
      <c r="V17" s="202" t="s">
        <v>484</v>
      </c>
      <c r="W17" s="203">
        <v>45751</v>
      </c>
    </row>
    <row r="18" spans="1:23" ht="22.5" customHeight="1" x14ac:dyDescent="0.65">
      <c r="A18" s="190">
        <v>10</v>
      </c>
      <c r="B18" s="191" t="s">
        <v>947</v>
      </c>
      <c r="C18" s="68">
        <v>30000</v>
      </c>
      <c r="D18" s="68">
        <v>30000</v>
      </c>
      <c r="E18" s="66" t="str">
        <f t="shared" si="0"/>
        <v>เฉพาะเจาะจง</v>
      </c>
      <c r="F18" s="69" t="s">
        <v>863</v>
      </c>
      <c r="G18" s="70">
        <v>30000</v>
      </c>
      <c r="H18" s="69" t="s">
        <v>905</v>
      </c>
      <c r="I18" s="70">
        <v>30000</v>
      </c>
      <c r="J18" s="71" t="s">
        <v>157</v>
      </c>
      <c r="K18" s="228" t="s">
        <v>948</v>
      </c>
      <c r="L18" s="73">
        <f t="shared" si="1"/>
        <v>45756</v>
      </c>
      <c r="P18" s="204" t="s">
        <v>452</v>
      </c>
      <c r="Q18" s="205">
        <v>2800</v>
      </c>
      <c r="R18" s="205">
        <v>2800</v>
      </c>
      <c r="S18" s="206" t="s">
        <v>158</v>
      </c>
      <c r="T18" s="212" t="s">
        <v>467</v>
      </c>
      <c r="U18" s="205">
        <v>2800</v>
      </c>
      <c r="V18" s="208" t="s">
        <v>485</v>
      </c>
      <c r="W18" s="209">
        <v>45756</v>
      </c>
    </row>
    <row r="19" spans="1:23" ht="23.25" customHeight="1" x14ac:dyDescent="0.65">
      <c r="A19" s="190">
        <v>11</v>
      </c>
      <c r="B19" s="191" t="s">
        <v>949</v>
      </c>
      <c r="C19" s="68">
        <v>4980</v>
      </c>
      <c r="D19" s="68">
        <v>4980</v>
      </c>
      <c r="E19" s="66" t="str">
        <f t="shared" si="0"/>
        <v>เฉพาะเจาะจง</v>
      </c>
      <c r="F19" s="69" t="s">
        <v>905</v>
      </c>
      <c r="G19" s="70">
        <v>4980</v>
      </c>
      <c r="H19" s="69" t="s">
        <v>905</v>
      </c>
      <c r="I19" s="70">
        <v>4980</v>
      </c>
      <c r="J19" s="71" t="s">
        <v>157</v>
      </c>
      <c r="K19" s="228" t="s">
        <v>950</v>
      </c>
      <c r="L19" s="73">
        <f t="shared" si="1"/>
        <v>45756</v>
      </c>
      <c r="P19" s="198" t="s">
        <v>453</v>
      </c>
      <c r="Q19" s="199">
        <v>600</v>
      </c>
      <c r="R19" s="199">
        <v>600</v>
      </c>
      <c r="S19" s="200" t="s">
        <v>158</v>
      </c>
      <c r="T19" s="213" t="s">
        <v>303</v>
      </c>
      <c r="U19" s="199">
        <v>600</v>
      </c>
      <c r="V19" s="202" t="s">
        <v>486</v>
      </c>
      <c r="W19" s="203">
        <v>45756</v>
      </c>
    </row>
    <row r="20" spans="1:23" ht="23.25" customHeight="1" x14ac:dyDescent="0.65">
      <c r="A20" s="190">
        <v>12</v>
      </c>
      <c r="B20" s="191" t="s">
        <v>951</v>
      </c>
      <c r="C20" s="68">
        <v>9000</v>
      </c>
      <c r="D20" s="68">
        <v>9000</v>
      </c>
      <c r="E20" s="66" t="str">
        <f t="shared" si="0"/>
        <v>เฉพาะเจาะจง</v>
      </c>
      <c r="F20" s="69" t="s">
        <v>952</v>
      </c>
      <c r="G20" s="70">
        <v>9000</v>
      </c>
      <c r="H20" s="69" t="s">
        <v>952</v>
      </c>
      <c r="I20" s="70">
        <v>9000</v>
      </c>
      <c r="J20" s="71" t="s">
        <v>157</v>
      </c>
      <c r="K20" s="228" t="s">
        <v>953</v>
      </c>
      <c r="L20" s="73">
        <f t="shared" si="1"/>
        <v>45758</v>
      </c>
      <c r="P20" s="204" t="s">
        <v>454</v>
      </c>
      <c r="Q20" s="205">
        <v>250</v>
      </c>
      <c r="R20" s="205">
        <v>250</v>
      </c>
      <c r="S20" s="206" t="s">
        <v>158</v>
      </c>
      <c r="T20" s="206" t="s">
        <v>266</v>
      </c>
      <c r="U20" s="205">
        <v>250</v>
      </c>
      <c r="V20" s="208" t="s">
        <v>487</v>
      </c>
      <c r="W20" s="209">
        <v>45758</v>
      </c>
    </row>
    <row r="21" spans="1:23" ht="23.25" customHeight="1" x14ac:dyDescent="0.65">
      <c r="A21" s="190">
        <v>13</v>
      </c>
      <c r="B21" s="191" t="s">
        <v>954</v>
      </c>
      <c r="C21" s="68">
        <v>4100</v>
      </c>
      <c r="D21" s="68">
        <v>4100</v>
      </c>
      <c r="E21" s="66" t="str">
        <f t="shared" si="0"/>
        <v>เฉพาะเจาะจง</v>
      </c>
      <c r="F21" s="69" t="s">
        <v>955</v>
      </c>
      <c r="G21" s="70">
        <v>4100</v>
      </c>
      <c r="H21" s="69" t="s">
        <v>955</v>
      </c>
      <c r="I21" s="70">
        <v>4100</v>
      </c>
      <c r="J21" s="71" t="s">
        <v>157</v>
      </c>
      <c r="K21" s="228" t="s">
        <v>956</v>
      </c>
      <c r="L21" s="73">
        <f t="shared" si="1"/>
        <v>45758</v>
      </c>
      <c r="P21" s="198" t="s">
        <v>455</v>
      </c>
      <c r="Q21" s="199">
        <v>250</v>
      </c>
      <c r="R21" s="199">
        <v>250</v>
      </c>
      <c r="S21" s="200" t="s">
        <v>158</v>
      </c>
      <c r="T21" s="200" t="s">
        <v>266</v>
      </c>
      <c r="U21" s="199">
        <v>250</v>
      </c>
      <c r="V21" s="202" t="s">
        <v>488</v>
      </c>
      <c r="W21" s="203">
        <v>45758</v>
      </c>
    </row>
    <row r="22" spans="1:23" ht="23.25" customHeight="1" x14ac:dyDescent="0.65">
      <c r="A22" s="190">
        <v>14</v>
      </c>
      <c r="B22" s="191" t="s">
        <v>954</v>
      </c>
      <c r="C22" s="68">
        <v>4100</v>
      </c>
      <c r="D22" s="68">
        <v>4100</v>
      </c>
      <c r="E22" s="66" t="str">
        <f t="shared" si="0"/>
        <v>เฉพาะเจาะจง</v>
      </c>
      <c r="F22" s="69" t="s">
        <v>957</v>
      </c>
      <c r="G22" s="70">
        <v>4100</v>
      </c>
      <c r="H22" s="69" t="s">
        <v>957</v>
      </c>
      <c r="I22" s="70">
        <v>4100</v>
      </c>
      <c r="J22" s="71" t="s">
        <v>157</v>
      </c>
      <c r="K22" s="228" t="s">
        <v>958</v>
      </c>
      <c r="L22" s="73">
        <f t="shared" si="1"/>
        <v>45764</v>
      </c>
      <c r="P22" s="204" t="s">
        <v>456</v>
      </c>
      <c r="Q22" s="205">
        <v>550</v>
      </c>
      <c r="R22" s="205">
        <v>550</v>
      </c>
      <c r="S22" s="206" t="s">
        <v>158</v>
      </c>
      <c r="T22" s="206" t="s">
        <v>468</v>
      </c>
      <c r="U22" s="205">
        <v>550</v>
      </c>
      <c r="V22" s="208" t="s">
        <v>489</v>
      </c>
      <c r="W22" s="209">
        <v>45764</v>
      </c>
    </row>
    <row r="23" spans="1:23" ht="23.25" customHeight="1" x14ac:dyDescent="0.65">
      <c r="A23" s="190">
        <v>15</v>
      </c>
      <c r="B23" s="191" t="s">
        <v>332</v>
      </c>
      <c r="C23" s="68">
        <v>24290</v>
      </c>
      <c r="D23" s="68">
        <f t="shared" si="0"/>
        <v>14000</v>
      </c>
      <c r="E23" s="66" t="str">
        <f t="shared" si="0"/>
        <v>เฉพาะเจาะจง</v>
      </c>
      <c r="F23" s="69" t="s">
        <v>957</v>
      </c>
      <c r="G23" s="70">
        <v>24290</v>
      </c>
      <c r="H23" s="69" t="s">
        <v>957</v>
      </c>
      <c r="I23" s="70">
        <v>24290</v>
      </c>
      <c r="J23" s="71" t="s">
        <v>157</v>
      </c>
      <c r="K23" s="228" t="s">
        <v>959</v>
      </c>
      <c r="L23" s="73">
        <f t="shared" si="1"/>
        <v>45764</v>
      </c>
      <c r="P23" s="198" t="s">
        <v>457</v>
      </c>
      <c r="Q23" s="199">
        <v>14000</v>
      </c>
      <c r="R23" s="199">
        <v>14000</v>
      </c>
      <c r="S23" s="200" t="s">
        <v>158</v>
      </c>
      <c r="T23" s="214" t="s">
        <v>469</v>
      </c>
      <c r="U23" s="199">
        <v>14000</v>
      </c>
      <c r="V23" s="202" t="s">
        <v>490</v>
      </c>
      <c r="W23" s="203">
        <v>45764</v>
      </c>
    </row>
    <row r="24" spans="1:23" ht="23.25" customHeight="1" x14ac:dyDescent="0.65">
      <c r="A24" s="190">
        <v>16</v>
      </c>
      <c r="B24" s="191" t="s">
        <v>960</v>
      </c>
      <c r="C24" s="68">
        <v>4800</v>
      </c>
      <c r="D24" s="68">
        <v>4800</v>
      </c>
      <c r="E24" s="66" t="str">
        <f t="shared" si="0"/>
        <v>เฉพาะเจาะจง</v>
      </c>
      <c r="F24" s="69" t="s">
        <v>955</v>
      </c>
      <c r="G24" s="70">
        <v>4800</v>
      </c>
      <c r="H24" s="69" t="s">
        <v>955</v>
      </c>
      <c r="I24" s="70">
        <v>4800</v>
      </c>
      <c r="J24" s="71" t="s">
        <v>157</v>
      </c>
      <c r="K24" s="228" t="s">
        <v>961</v>
      </c>
      <c r="L24" s="73">
        <f t="shared" si="1"/>
        <v>45770</v>
      </c>
      <c r="P24" s="204" t="s">
        <v>366</v>
      </c>
      <c r="Q24" s="205">
        <v>29439</v>
      </c>
      <c r="R24" s="205">
        <v>29439</v>
      </c>
      <c r="S24" s="206" t="s">
        <v>158</v>
      </c>
      <c r="T24" s="206" t="s">
        <v>308</v>
      </c>
      <c r="U24" s="205">
        <v>29439</v>
      </c>
      <c r="V24" s="208" t="s">
        <v>491</v>
      </c>
      <c r="W24" s="209">
        <v>45770</v>
      </c>
    </row>
    <row r="25" spans="1:23" ht="23.25" customHeight="1" x14ac:dyDescent="0.65">
      <c r="A25" s="190">
        <v>17</v>
      </c>
      <c r="B25" s="191" t="s">
        <v>960</v>
      </c>
      <c r="C25" s="68">
        <v>750</v>
      </c>
      <c r="D25" s="68">
        <v>750</v>
      </c>
      <c r="E25" s="66" t="str">
        <f t="shared" si="0"/>
        <v>เฉพาะเจาะจง</v>
      </c>
      <c r="F25" s="69" t="s">
        <v>955</v>
      </c>
      <c r="G25" s="70">
        <v>750</v>
      </c>
      <c r="H25" s="69" t="s">
        <v>955</v>
      </c>
      <c r="I25" s="70">
        <v>750</v>
      </c>
      <c r="J25" s="71" t="s">
        <v>157</v>
      </c>
      <c r="K25" s="228" t="s">
        <v>962</v>
      </c>
      <c r="L25" s="73">
        <f t="shared" si="1"/>
        <v>45775</v>
      </c>
      <c r="P25" s="198" t="s">
        <v>458</v>
      </c>
      <c r="Q25" s="199">
        <v>5339</v>
      </c>
      <c r="R25" s="199">
        <v>5339</v>
      </c>
      <c r="S25" s="200" t="s">
        <v>158</v>
      </c>
      <c r="T25" s="210" t="s">
        <v>470</v>
      </c>
      <c r="U25" s="199">
        <v>5339</v>
      </c>
      <c r="V25" s="202" t="s">
        <v>492</v>
      </c>
      <c r="W25" s="203">
        <v>45775</v>
      </c>
    </row>
    <row r="26" spans="1:23" ht="23.25" customHeight="1" x14ac:dyDescent="0.65">
      <c r="A26" s="190">
        <v>18</v>
      </c>
      <c r="B26" s="191" t="s">
        <v>963</v>
      </c>
      <c r="C26" s="68">
        <v>5600</v>
      </c>
      <c r="D26" s="68">
        <v>5600</v>
      </c>
      <c r="E26" s="66" t="str">
        <f t="shared" si="0"/>
        <v>เฉพาะเจาะจง</v>
      </c>
      <c r="F26" s="69" t="s">
        <v>890</v>
      </c>
      <c r="G26" s="70">
        <v>5600</v>
      </c>
      <c r="H26" s="69" t="s">
        <v>963</v>
      </c>
      <c r="I26" s="70">
        <v>5600</v>
      </c>
      <c r="J26" s="71" t="s">
        <v>157</v>
      </c>
      <c r="K26" s="228" t="s">
        <v>964</v>
      </c>
      <c r="L26" s="73">
        <f t="shared" si="1"/>
        <v>45775</v>
      </c>
      <c r="P26" s="204" t="s">
        <v>459</v>
      </c>
      <c r="Q26" s="205">
        <v>40000</v>
      </c>
      <c r="R26" s="205">
        <v>40000</v>
      </c>
      <c r="S26" s="206" t="s">
        <v>158</v>
      </c>
      <c r="T26" s="206" t="s">
        <v>471</v>
      </c>
      <c r="U26" s="205">
        <v>40000</v>
      </c>
      <c r="V26" s="208" t="s">
        <v>493</v>
      </c>
      <c r="W26" s="209">
        <v>45775</v>
      </c>
    </row>
    <row r="27" spans="1:23" ht="23.25" customHeight="1" x14ac:dyDescent="0.65">
      <c r="A27" s="190">
        <v>19</v>
      </c>
      <c r="B27" s="191" t="s">
        <v>965</v>
      </c>
      <c r="C27" s="68">
        <v>24000</v>
      </c>
      <c r="D27" s="68">
        <v>24000</v>
      </c>
      <c r="E27" s="66" t="str">
        <f t="shared" si="0"/>
        <v>เฉพาะเจาะจง</v>
      </c>
      <c r="F27" s="69" t="s">
        <v>957</v>
      </c>
      <c r="G27" s="70">
        <v>24000</v>
      </c>
      <c r="H27" s="69" t="s">
        <v>957</v>
      </c>
      <c r="I27" s="70">
        <v>24000</v>
      </c>
      <c r="J27" s="71" t="s">
        <v>157</v>
      </c>
      <c r="K27" s="228" t="s">
        <v>966</v>
      </c>
      <c r="L27" s="73">
        <f t="shared" si="1"/>
        <v>45748</v>
      </c>
      <c r="P27" s="198" t="s">
        <v>369</v>
      </c>
      <c r="Q27" s="199">
        <v>7000</v>
      </c>
      <c r="R27" s="199">
        <v>7000</v>
      </c>
      <c r="S27" s="200" t="s">
        <v>158</v>
      </c>
      <c r="T27" s="200" t="s">
        <v>191</v>
      </c>
      <c r="U27" s="199">
        <v>7000</v>
      </c>
      <c r="V27" s="202" t="s">
        <v>494</v>
      </c>
      <c r="W27" s="203">
        <v>45748</v>
      </c>
    </row>
    <row r="28" spans="1:23" ht="23.25" customHeight="1" x14ac:dyDescent="0.65">
      <c r="A28" s="190">
        <v>20</v>
      </c>
      <c r="B28" s="191" t="s">
        <v>967</v>
      </c>
      <c r="C28" s="68">
        <v>2500</v>
      </c>
      <c r="D28" s="68">
        <v>2500</v>
      </c>
      <c r="E28" s="66" t="str">
        <f t="shared" si="0"/>
        <v>เฉพาะเจาะจง</v>
      </c>
      <c r="F28" s="69" t="s">
        <v>957</v>
      </c>
      <c r="G28" s="70">
        <v>2500</v>
      </c>
      <c r="H28" s="69" t="s">
        <v>957</v>
      </c>
      <c r="I28" s="70">
        <v>2500</v>
      </c>
      <c r="J28" s="71" t="s">
        <v>157</v>
      </c>
      <c r="K28" s="228" t="s">
        <v>970</v>
      </c>
      <c r="L28" s="73">
        <f t="shared" si="1"/>
        <v>45749</v>
      </c>
      <c r="P28" s="215" t="s">
        <v>460</v>
      </c>
      <c r="Q28" s="216">
        <v>36950</v>
      </c>
      <c r="R28" s="216">
        <v>36950</v>
      </c>
      <c r="S28" s="206" t="s">
        <v>158</v>
      </c>
      <c r="T28" s="206" t="s">
        <v>472</v>
      </c>
      <c r="U28" s="216">
        <v>36950</v>
      </c>
      <c r="V28" s="208" t="s">
        <v>495</v>
      </c>
      <c r="W28" s="209">
        <v>45749</v>
      </c>
    </row>
    <row r="29" spans="1:23" ht="23.25" customHeight="1" x14ac:dyDescent="0.65">
      <c r="A29" s="190">
        <v>21</v>
      </c>
      <c r="B29" s="191" t="s">
        <v>968</v>
      </c>
      <c r="C29" s="68">
        <v>4100</v>
      </c>
      <c r="D29" s="68">
        <v>4100</v>
      </c>
      <c r="E29" s="66" t="str">
        <f t="shared" si="0"/>
        <v>เฉพาะเจาะจง</v>
      </c>
      <c r="F29" s="69" t="s">
        <v>955</v>
      </c>
      <c r="G29" s="70">
        <v>4100</v>
      </c>
      <c r="H29" s="69" t="s">
        <v>955</v>
      </c>
      <c r="I29" s="70">
        <v>4100</v>
      </c>
      <c r="J29" s="71" t="s">
        <v>157</v>
      </c>
      <c r="K29" s="228" t="s">
        <v>969</v>
      </c>
      <c r="L29" s="73">
        <f t="shared" si="1"/>
        <v>45757</v>
      </c>
      <c r="P29" s="198" t="s">
        <v>461</v>
      </c>
      <c r="Q29" s="217">
        <v>13054</v>
      </c>
      <c r="R29" s="217">
        <v>13054</v>
      </c>
      <c r="S29" s="200" t="s">
        <v>158</v>
      </c>
      <c r="T29" s="200" t="s">
        <v>473</v>
      </c>
      <c r="U29" s="217">
        <v>13054</v>
      </c>
      <c r="V29" s="202" t="s">
        <v>496</v>
      </c>
      <c r="W29" s="203">
        <v>45757</v>
      </c>
    </row>
    <row r="30" spans="1:23" ht="23.25" customHeight="1" x14ac:dyDescent="0.65">
      <c r="A30" s="190">
        <v>22</v>
      </c>
      <c r="B30" s="191" t="s">
        <v>960</v>
      </c>
      <c r="C30" s="68">
        <v>750</v>
      </c>
      <c r="D30" s="68">
        <v>750</v>
      </c>
      <c r="E30" s="66" t="str">
        <f t="shared" ref="E30:E37" si="4">S30</f>
        <v>เฉพาะเจาะจง</v>
      </c>
      <c r="F30" s="69" t="s">
        <v>955</v>
      </c>
      <c r="G30" s="70">
        <v>750</v>
      </c>
      <c r="H30" s="69" t="s">
        <v>955</v>
      </c>
      <c r="I30" s="70">
        <v>750</v>
      </c>
      <c r="J30" s="71" t="s">
        <v>157</v>
      </c>
      <c r="K30" s="228" t="s">
        <v>971</v>
      </c>
      <c r="L30" s="73">
        <f t="shared" ref="L30:L37" si="5">W30</f>
        <v>45764</v>
      </c>
      <c r="P30" s="204" t="s">
        <v>462</v>
      </c>
      <c r="Q30" s="216">
        <v>21614</v>
      </c>
      <c r="R30" s="216">
        <v>21614</v>
      </c>
      <c r="S30" s="206" t="s">
        <v>158</v>
      </c>
      <c r="T30" s="206" t="s">
        <v>473</v>
      </c>
      <c r="U30" s="216">
        <v>21614</v>
      </c>
      <c r="V30" s="208" t="s">
        <v>497</v>
      </c>
      <c r="W30" s="209">
        <v>45764</v>
      </c>
    </row>
    <row r="31" spans="1:23" ht="23.25" customHeight="1" x14ac:dyDescent="0.65">
      <c r="A31" s="190">
        <v>23</v>
      </c>
      <c r="B31" s="191" t="s">
        <v>972</v>
      </c>
      <c r="C31" s="68">
        <v>3300</v>
      </c>
      <c r="D31" s="68">
        <v>3300</v>
      </c>
      <c r="E31" s="66" t="str">
        <f t="shared" si="4"/>
        <v>เฉพาะเจาะจง</v>
      </c>
      <c r="F31" s="69" t="s">
        <v>817</v>
      </c>
      <c r="G31" s="70">
        <v>3300</v>
      </c>
      <c r="H31" s="69" t="s">
        <v>973</v>
      </c>
      <c r="I31" s="70">
        <v>3300</v>
      </c>
      <c r="J31" s="71" t="s">
        <v>157</v>
      </c>
      <c r="K31" s="228" t="s">
        <v>974</v>
      </c>
      <c r="L31" s="73">
        <f t="shared" si="5"/>
        <v>45770</v>
      </c>
      <c r="P31" s="198" t="s">
        <v>463</v>
      </c>
      <c r="Q31" s="217">
        <v>44400</v>
      </c>
      <c r="R31" s="217">
        <v>44400</v>
      </c>
      <c r="S31" s="200" t="s">
        <v>158</v>
      </c>
      <c r="T31" s="218" t="s">
        <v>165</v>
      </c>
      <c r="U31" s="217">
        <v>44400</v>
      </c>
      <c r="V31" s="202" t="s">
        <v>498</v>
      </c>
      <c r="W31" s="203">
        <v>45770</v>
      </c>
    </row>
    <row r="32" spans="1:23" ht="22.5" customHeight="1" x14ac:dyDescent="0.65">
      <c r="A32" s="190">
        <v>24</v>
      </c>
      <c r="B32" s="191" t="s">
        <v>975</v>
      </c>
      <c r="C32" s="68">
        <v>430</v>
      </c>
      <c r="D32" s="68">
        <v>430</v>
      </c>
      <c r="E32" s="66" t="str">
        <f t="shared" si="4"/>
        <v>เฉพาะเจาะจง</v>
      </c>
      <c r="F32" s="69" t="s">
        <v>973</v>
      </c>
      <c r="G32" s="70">
        <v>430</v>
      </c>
      <c r="H32" s="69" t="s">
        <v>973</v>
      </c>
      <c r="I32" s="70">
        <v>430</v>
      </c>
      <c r="J32" s="71" t="s">
        <v>157</v>
      </c>
      <c r="K32" s="228" t="s">
        <v>976</v>
      </c>
      <c r="L32" s="73">
        <f t="shared" si="5"/>
        <v>45775</v>
      </c>
      <c r="P32" s="204" t="s">
        <v>464</v>
      </c>
      <c r="Q32" s="216">
        <v>5750</v>
      </c>
      <c r="R32" s="216">
        <v>5750</v>
      </c>
      <c r="S32" s="206" t="s">
        <v>158</v>
      </c>
      <c r="T32" s="207" t="s">
        <v>474</v>
      </c>
      <c r="U32" s="216">
        <v>5750</v>
      </c>
      <c r="V32" s="208" t="s">
        <v>499</v>
      </c>
      <c r="W32" s="209">
        <v>45775</v>
      </c>
    </row>
    <row r="33" spans="1:23" ht="23.25" customHeight="1" x14ac:dyDescent="0.65">
      <c r="A33" s="190">
        <v>25</v>
      </c>
      <c r="B33" s="191" t="s">
        <v>933</v>
      </c>
      <c r="C33" s="68">
        <v>1820</v>
      </c>
      <c r="D33" s="68">
        <v>1820</v>
      </c>
      <c r="E33" s="66" t="str">
        <f t="shared" si="4"/>
        <v>เฉพาะเจาะจง</v>
      </c>
      <c r="F33" s="69" t="s">
        <v>863</v>
      </c>
      <c r="G33" s="70">
        <v>1820</v>
      </c>
      <c r="H33" s="69" t="s">
        <v>905</v>
      </c>
      <c r="I33" s="70">
        <v>1820</v>
      </c>
      <c r="J33" s="71" t="s">
        <v>157</v>
      </c>
      <c r="K33" s="228" t="s">
        <v>977</v>
      </c>
      <c r="L33" s="73">
        <f t="shared" si="5"/>
        <v>45775</v>
      </c>
      <c r="P33" s="198" t="s">
        <v>369</v>
      </c>
      <c r="Q33" s="217">
        <v>21000</v>
      </c>
      <c r="R33" s="217">
        <v>21000</v>
      </c>
      <c r="S33" s="200" t="s">
        <v>158</v>
      </c>
      <c r="T33" s="210" t="s">
        <v>475</v>
      </c>
      <c r="U33" s="217">
        <v>21000</v>
      </c>
      <c r="V33" s="202" t="s">
        <v>500</v>
      </c>
      <c r="W33" s="203">
        <v>45775</v>
      </c>
    </row>
    <row r="34" spans="1:23" ht="23.25" customHeight="1" x14ac:dyDescent="0.65">
      <c r="A34" s="190">
        <v>26</v>
      </c>
      <c r="B34" s="191" t="s">
        <v>891</v>
      </c>
      <c r="C34" s="68">
        <v>7000</v>
      </c>
      <c r="D34" s="68">
        <v>7000</v>
      </c>
      <c r="E34" s="66" t="str">
        <f t="shared" si="4"/>
        <v>เฉพาะเจาะจง</v>
      </c>
      <c r="F34" s="69" t="s">
        <v>863</v>
      </c>
      <c r="G34" s="70">
        <v>7000</v>
      </c>
      <c r="H34" s="69" t="s">
        <v>863</v>
      </c>
      <c r="I34" s="70">
        <v>7000</v>
      </c>
      <c r="J34" s="71" t="s">
        <v>157</v>
      </c>
      <c r="K34" s="228" t="s">
        <v>978</v>
      </c>
      <c r="L34" s="73">
        <f t="shared" si="5"/>
        <v>45775</v>
      </c>
      <c r="P34" s="204" t="s">
        <v>369</v>
      </c>
      <c r="Q34" s="216">
        <v>45000</v>
      </c>
      <c r="R34" s="216">
        <v>45000</v>
      </c>
      <c r="S34" s="206" t="s">
        <v>158</v>
      </c>
      <c r="T34" s="206" t="s">
        <v>191</v>
      </c>
      <c r="U34" s="216">
        <v>45000</v>
      </c>
      <c r="V34" s="208" t="s">
        <v>501</v>
      </c>
      <c r="W34" s="209">
        <v>45775</v>
      </c>
    </row>
    <row r="35" spans="1:23" ht="23.25" customHeight="1" x14ac:dyDescent="0.65">
      <c r="A35" s="190">
        <v>27</v>
      </c>
      <c r="B35" s="191" t="s">
        <v>891</v>
      </c>
      <c r="C35" s="68">
        <v>10500</v>
      </c>
      <c r="D35" s="68">
        <v>10500</v>
      </c>
      <c r="E35" s="66" t="str">
        <f t="shared" si="4"/>
        <v>เฉพาะเจาะจง</v>
      </c>
      <c r="F35" s="69" t="s">
        <v>863</v>
      </c>
      <c r="G35" s="70">
        <v>10500</v>
      </c>
      <c r="H35" s="69" t="s">
        <v>863</v>
      </c>
      <c r="I35" s="70">
        <v>10500</v>
      </c>
      <c r="J35" s="71" t="s">
        <v>157</v>
      </c>
      <c r="K35" s="228" t="s">
        <v>979</v>
      </c>
      <c r="L35" s="73">
        <f t="shared" si="5"/>
        <v>45628</v>
      </c>
      <c r="P35" s="219" t="s">
        <v>192</v>
      </c>
      <c r="Q35" s="220">
        <v>2000.42</v>
      </c>
      <c r="R35" s="199">
        <v>2000.42</v>
      </c>
      <c r="S35" s="200" t="s">
        <v>158</v>
      </c>
      <c r="T35" s="200" t="s">
        <v>193</v>
      </c>
      <c r="U35" s="199">
        <v>2000.42</v>
      </c>
      <c r="V35" s="221" t="s">
        <v>246</v>
      </c>
      <c r="W35" s="203">
        <v>45628</v>
      </c>
    </row>
    <row r="36" spans="1:23" ht="22.5" customHeight="1" x14ac:dyDescent="0.65">
      <c r="A36" s="190">
        <v>28</v>
      </c>
      <c r="B36" s="191" t="s">
        <v>980</v>
      </c>
      <c r="C36" s="68">
        <v>13915</v>
      </c>
      <c r="D36" s="68">
        <v>13915</v>
      </c>
      <c r="E36" s="66" t="str">
        <f t="shared" si="4"/>
        <v>เฉพาะเจาะจง</v>
      </c>
      <c r="F36" s="69" t="s">
        <v>981</v>
      </c>
      <c r="G36" s="70">
        <v>13915</v>
      </c>
      <c r="H36" s="69" t="s">
        <v>982</v>
      </c>
      <c r="I36" s="70">
        <v>13915</v>
      </c>
      <c r="J36" s="71" t="s">
        <v>157</v>
      </c>
      <c r="K36" s="228" t="s">
        <v>983</v>
      </c>
      <c r="L36" s="73">
        <f t="shared" si="5"/>
        <v>45628</v>
      </c>
      <c r="P36" s="222" t="s">
        <v>194</v>
      </c>
      <c r="Q36" s="223">
        <v>4667.75</v>
      </c>
      <c r="R36" s="205">
        <v>4667.75</v>
      </c>
      <c r="S36" s="206" t="s">
        <v>158</v>
      </c>
      <c r="T36" s="206" t="s">
        <v>193</v>
      </c>
      <c r="U36" s="205">
        <v>4667.75</v>
      </c>
      <c r="V36" s="224" t="s">
        <v>247</v>
      </c>
      <c r="W36" s="209">
        <v>45628</v>
      </c>
    </row>
    <row r="37" spans="1:23" ht="23.25" customHeight="1" x14ac:dyDescent="0.65">
      <c r="A37" s="190">
        <v>29</v>
      </c>
      <c r="B37" s="191" t="s">
        <v>984</v>
      </c>
      <c r="C37" s="68">
        <v>49400</v>
      </c>
      <c r="D37" s="68">
        <v>49400</v>
      </c>
      <c r="E37" s="66" t="str">
        <f t="shared" si="4"/>
        <v>เฉพาะเจาะจง</v>
      </c>
      <c r="F37" s="69" t="s">
        <v>985</v>
      </c>
      <c r="G37" s="70">
        <v>49400</v>
      </c>
      <c r="H37" s="69" t="s">
        <v>986</v>
      </c>
      <c r="I37" s="70">
        <v>49400</v>
      </c>
      <c r="J37" s="71" t="s">
        <v>157</v>
      </c>
      <c r="K37" s="228" t="s">
        <v>987</v>
      </c>
      <c r="L37" s="73">
        <f t="shared" si="5"/>
        <v>45628</v>
      </c>
      <c r="P37" s="219" t="s">
        <v>195</v>
      </c>
      <c r="Q37" s="220">
        <v>9004.7999999999993</v>
      </c>
      <c r="R37" s="199">
        <v>9004.7999999999993</v>
      </c>
      <c r="S37" s="200" t="s">
        <v>158</v>
      </c>
      <c r="T37" s="200" t="s">
        <v>193</v>
      </c>
      <c r="U37" s="199">
        <v>9004.7999999999993</v>
      </c>
      <c r="V37" s="221" t="s">
        <v>248</v>
      </c>
      <c r="W37" s="203">
        <v>45628</v>
      </c>
    </row>
    <row r="38" spans="1:23" ht="23.25" customHeight="1" x14ac:dyDescent="0.65">
      <c r="A38" s="190"/>
      <c r="B38" s="191"/>
      <c r="C38" s="192"/>
      <c r="D38" s="192"/>
      <c r="E38" s="190"/>
      <c r="F38" s="193"/>
      <c r="G38" s="194"/>
      <c r="H38" s="193"/>
      <c r="I38" s="194"/>
      <c r="J38" s="195"/>
      <c r="K38" s="196"/>
      <c r="L38" s="197"/>
      <c r="P38" s="222"/>
      <c r="Q38" s="223"/>
      <c r="R38" s="205"/>
      <c r="S38" s="206"/>
      <c r="T38" s="206"/>
      <c r="U38" s="205"/>
      <c r="V38" s="224"/>
      <c r="W38" s="209"/>
    </row>
    <row r="39" spans="1:23" ht="23.25" customHeight="1" x14ac:dyDescent="0.65">
      <c r="A39" s="190"/>
      <c r="B39" s="191"/>
      <c r="C39" s="192"/>
      <c r="D39" s="192"/>
      <c r="E39" s="190"/>
      <c r="F39" s="193"/>
      <c r="G39" s="194"/>
      <c r="H39" s="193"/>
      <c r="I39" s="194"/>
      <c r="J39" s="195"/>
      <c r="K39" s="196"/>
      <c r="L39" s="197"/>
      <c r="P39" s="219"/>
      <c r="Q39" s="220"/>
      <c r="R39" s="199"/>
      <c r="S39" s="200"/>
      <c r="T39" s="200"/>
      <c r="U39" s="199"/>
      <c r="V39" s="221"/>
      <c r="W39" s="203"/>
    </row>
    <row r="40" spans="1:23" ht="23.25" customHeight="1" x14ac:dyDescent="0.65">
      <c r="A40" s="190"/>
      <c r="B40" s="191"/>
      <c r="C40" s="192"/>
      <c r="D40" s="192"/>
      <c r="E40" s="190"/>
      <c r="F40" s="193"/>
      <c r="G40" s="194"/>
      <c r="H40" s="193"/>
      <c r="I40" s="194"/>
      <c r="J40" s="195"/>
      <c r="K40" s="196"/>
      <c r="L40" s="197"/>
      <c r="P40" s="222"/>
      <c r="Q40" s="223"/>
      <c r="R40" s="205"/>
      <c r="S40" s="206"/>
      <c r="T40" s="206"/>
      <c r="U40" s="205"/>
      <c r="V40" s="224"/>
      <c r="W40" s="209"/>
    </row>
    <row r="41" spans="1:23" x14ac:dyDescent="0.3">
      <c r="I41" s="187"/>
      <c r="J41" s="187"/>
      <c r="K41" s="187"/>
      <c r="L41" s="187"/>
      <c r="M41" s="187"/>
      <c r="N41" s="187"/>
      <c r="O41" s="187"/>
      <c r="P41" s="187"/>
    </row>
    <row r="42" spans="1:23" x14ac:dyDescent="0.3">
      <c r="I42" s="187"/>
      <c r="J42" s="187"/>
      <c r="K42" s="187"/>
      <c r="L42" s="187"/>
      <c r="M42" s="187"/>
      <c r="N42" s="187"/>
      <c r="O42" s="187"/>
      <c r="P42" s="187"/>
    </row>
    <row r="43" spans="1:23" x14ac:dyDescent="0.3">
      <c r="I43" s="187"/>
      <c r="J43" s="187"/>
      <c r="K43" s="187"/>
      <c r="L43" s="187"/>
      <c r="M43" s="187"/>
      <c r="N43" s="187"/>
      <c r="O43" s="187"/>
      <c r="P43" s="187"/>
    </row>
    <row r="44" spans="1:23" x14ac:dyDescent="0.3">
      <c r="I44" s="187"/>
      <c r="J44" s="187"/>
      <c r="K44" s="187"/>
      <c r="L44" s="187"/>
      <c r="M44" s="187"/>
      <c r="N44" s="187"/>
      <c r="O44" s="187"/>
      <c r="P44" s="187"/>
    </row>
    <row r="45" spans="1:23" hidden="1" x14ac:dyDescent="0.3">
      <c r="I45" s="225">
        <f>SUM(I9:I44)</f>
        <v>664499</v>
      </c>
      <c r="J45" s="187"/>
      <c r="K45" s="187"/>
      <c r="L45" s="187"/>
      <c r="M45" s="187"/>
      <c r="N45" s="187"/>
      <c r="O45" s="187"/>
      <c r="P45" s="187"/>
    </row>
    <row r="46" spans="1:23" x14ac:dyDescent="0.3">
      <c r="I46" s="187"/>
      <c r="J46" s="187"/>
      <c r="K46" s="187"/>
      <c r="L46" s="187"/>
      <c r="M46" s="187"/>
      <c r="N46" s="187"/>
      <c r="O46" s="187"/>
      <c r="P46" s="187"/>
    </row>
    <row r="47" spans="1:23" x14ac:dyDescent="0.3">
      <c r="I47" s="187"/>
      <c r="J47" s="187"/>
      <c r="K47" s="187"/>
      <c r="L47" s="187"/>
      <c r="M47" s="187"/>
      <c r="N47" s="187"/>
      <c r="O47" s="187"/>
      <c r="P47" s="187"/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disablePrompts="1" count="1">
    <dataValidation type="list" allowBlank="1" showInputMessage="1" showErrorMessage="1" sqref="S9:S40" xr:uid="{00000000-0002-0000-0B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48" orientation="landscape" r:id="rId1"/>
  <colBreaks count="1" manualBreakCount="1">
    <brk id="1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W44"/>
  <sheetViews>
    <sheetView tabSelected="1" view="pageBreakPreview" topLeftCell="A28" zoomScale="80" zoomScaleNormal="70" zoomScaleSheetLayoutView="80" workbookViewId="0">
      <selection activeCell="B3" sqref="A1:D3"/>
    </sheetView>
  </sheetViews>
  <sheetFormatPr defaultColWidth="6.875" defaultRowHeight="20.25" x14ac:dyDescent="0.2"/>
  <cols>
    <col min="1" max="1" width="6.75" style="58" customWidth="1"/>
    <col min="2" max="2" width="43.75" style="58" customWidth="1"/>
    <col min="3" max="4" width="13.75" style="59" bestFit="1" customWidth="1"/>
    <col min="5" max="5" width="12.75" style="59" bestFit="1" customWidth="1"/>
    <col min="6" max="6" width="33.875" style="58" customWidth="1"/>
    <col min="7" max="7" width="15.25" style="59" bestFit="1" customWidth="1"/>
    <col min="8" max="8" width="36.75" style="58" bestFit="1" customWidth="1"/>
    <col min="9" max="9" width="15.25" style="59" bestFit="1" customWidth="1"/>
    <col min="10" max="10" width="17.125" style="83" bestFit="1" customWidth="1"/>
    <col min="11" max="11" width="12" style="37" customWidth="1"/>
    <col min="12" max="12" width="14.25" style="62" customWidth="1"/>
    <col min="13" max="14" width="6.875" style="58"/>
    <col min="15" max="15" width="0" style="58" hidden="1" customWidth="1"/>
    <col min="16" max="16" width="41.75" style="10" hidden="1" customWidth="1"/>
    <col min="17" max="18" width="12.875" style="10" hidden="1" customWidth="1"/>
    <col min="19" max="19" width="11.25" style="10" hidden="1" customWidth="1"/>
    <col min="20" max="20" width="21.25" style="10" hidden="1" customWidth="1"/>
    <col min="21" max="21" width="12.875" style="10" hidden="1" customWidth="1"/>
    <col min="22" max="22" width="8.25" style="10" hidden="1" customWidth="1"/>
    <col min="23" max="23" width="10.375" style="10" hidden="1" customWidth="1"/>
    <col min="24" max="16384" width="6.875" style="58"/>
  </cols>
  <sheetData>
    <row r="2" spans="1:23" ht="27.75" x14ac:dyDescent="0.2">
      <c r="A2" s="338" t="s">
        <v>502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23" ht="27.75" x14ac:dyDescent="0.2">
      <c r="A3" s="338" t="s">
        <v>746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</row>
    <row r="4" spans="1:23" ht="27.75" x14ac:dyDescent="0.2">
      <c r="A4" s="338" t="s">
        <v>740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</row>
    <row r="5" spans="1:23" x14ac:dyDescent="0.2">
      <c r="J5" s="60"/>
      <c r="K5" s="61"/>
    </row>
    <row r="6" spans="1:23" x14ac:dyDescent="0.2">
      <c r="A6" s="329" t="s">
        <v>127</v>
      </c>
      <c r="B6" s="332" t="s">
        <v>128</v>
      </c>
      <c r="C6" s="3" t="s">
        <v>129</v>
      </c>
      <c r="D6" s="332" t="s">
        <v>130</v>
      </c>
      <c r="E6" s="332" t="s">
        <v>131</v>
      </c>
      <c r="F6" s="270" t="s">
        <v>132</v>
      </c>
      <c r="G6" s="271"/>
      <c r="H6" s="270" t="s">
        <v>133</v>
      </c>
      <c r="I6" s="271"/>
      <c r="J6" s="63" t="s">
        <v>134</v>
      </c>
      <c r="K6" s="270" t="s">
        <v>135</v>
      </c>
      <c r="L6" s="271"/>
    </row>
    <row r="7" spans="1:23" x14ac:dyDescent="0.2">
      <c r="A7" s="330"/>
      <c r="B7" s="286"/>
      <c r="C7" s="5" t="s">
        <v>136</v>
      </c>
      <c r="D7" s="286"/>
      <c r="E7" s="286"/>
      <c r="F7" s="333" t="s">
        <v>137</v>
      </c>
      <c r="G7" s="334"/>
      <c r="H7" s="333" t="s">
        <v>138</v>
      </c>
      <c r="I7" s="334"/>
      <c r="J7" s="64" t="s">
        <v>139</v>
      </c>
      <c r="K7" s="333" t="s">
        <v>140</v>
      </c>
      <c r="L7" s="334"/>
      <c r="O7"/>
      <c r="P7"/>
      <c r="Q7"/>
      <c r="R7"/>
      <c r="S7"/>
      <c r="T7"/>
      <c r="U7"/>
      <c r="V7"/>
      <c r="W7"/>
    </row>
    <row r="8" spans="1:23" x14ac:dyDescent="0.2">
      <c r="A8" s="331"/>
      <c r="B8" s="287"/>
      <c r="C8" s="6"/>
      <c r="D8" s="287"/>
      <c r="E8" s="287"/>
      <c r="F8" s="335"/>
      <c r="G8" s="336"/>
      <c r="H8" s="335" t="s">
        <v>141</v>
      </c>
      <c r="I8" s="336"/>
      <c r="J8" s="65"/>
      <c r="K8" s="335" t="s">
        <v>142</v>
      </c>
      <c r="L8" s="336"/>
      <c r="O8"/>
      <c r="P8"/>
      <c r="Q8"/>
      <c r="R8"/>
      <c r="S8"/>
      <c r="T8"/>
      <c r="U8"/>
      <c r="V8"/>
      <c r="W8"/>
    </row>
    <row r="9" spans="1:23" ht="24" x14ac:dyDescent="0.55000000000000004">
      <c r="A9" s="66">
        <v>1</v>
      </c>
      <c r="B9" s="67" t="s">
        <v>988</v>
      </c>
      <c r="C9" s="68">
        <v>360000</v>
      </c>
      <c r="D9" s="68">
        <v>360000</v>
      </c>
      <c r="E9" s="66" t="str">
        <f>S9</f>
        <v>วิธีเฉพาะเจาะจง</v>
      </c>
      <c r="F9" s="69" t="s">
        <v>989</v>
      </c>
      <c r="G9" s="70">
        <v>360000</v>
      </c>
      <c r="H9" s="69" t="s">
        <v>989</v>
      </c>
      <c r="I9" s="70">
        <v>360000</v>
      </c>
      <c r="J9" s="71" t="s">
        <v>157</v>
      </c>
      <c r="K9" s="228" t="s">
        <v>990</v>
      </c>
      <c r="L9" s="73">
        <f>W9</f>
        <v>45785</v>
      </c>
      <c r="P9" s="106" t="s">
        <v>503</v>
      </c>
      <c r="Q9" s="95">
        <v>3210</v>
      </c>
      <c r="R9" s="95">
        <v>3210</v>
      </c>
      <c r="S9" s="75" t="s">
        <v>148</v>
      </c>
      <c r="T9" s="99" t="s">
        <v>520</v>
      </c>
      <c r="U9" s="95">
        <v>3210</v>
      </c>
      <c r="V9" s="115" t="s">
        <v>534</v>
      </c>
      <c r="W9" s="102">
        <v>45785</v>
      </c>
    </row>
    <row r="10" spans="1:23" ht="24" x14ac:dyDescent="0.55000000000000004">
      <c r="A10" s="66">
        <v>2</v>
      </c>
      <c r="B10" s="67" t="s">
        <v>774</v>
      </c>
      <c r="C10" s="68">
        <v>1100</v>
      </c>
      <c r="D10" s="68">
        <v>1100</v>
      </c>
      <c r="E10" s="66" t="str">
        <f t="shared" ref="B10:F27" si="0">S10</f>
        <v>วิธีเฉพาะเจาะจง</v>
      </c>
      <c r="F10" s="69" t="s">
        <v>760</v>
      </c>
      <c r="G10" s="70">
        <v>1100</v>
      </c>
      <c r="H10" s="69" t="s">
        <v>760</v>
      </c>
      <c r="I10" s="70">
        <v>1100</v>
      </c>
      <c r="J10" s="71" t="s">
        <v>157</v>
      </c>
      <c r="K10" s="228" t="s">
        <v>991</v>
      </c>
      <c r="L10" s="73">
        <f t="shared" ref="L10:L27" si="1">W10</f>
        <v>45793</v>
      </c>
      <c r="P10" s="107" t="s">
        <v>504</v>
      </c>
      <c r="Q10" s="94">
        <v>2900</v>
      </c>
      <c r="R10" s="94">
        <v>2900</v>
      </c>
      <c r="S10" s="77" t="s">
        <v>148</v>
      </c>
      <c r="T10" s="98" t="s">
        <v>201</v>
      </c>
      <c r="U10" s="94">
        <v>2900</v>
      </c>
      <c r="V10" s="116" t="s">
        <v>535</v>
      </c>
      <c r="W10" s="103">
        <v>45793</v>
      </c>
    </row>
    <row r="11" spans="1:23" ht="24" x14ac:dyDescent="0.55000000000000004">
      <c r="A11" s="66">
        <v>3</v>
      </c>
      <c r="B11" s="67" t="str">
        <f t="shared" si="0"/>
        <v>จัดซื้อสายไฮดรอลิค</v>
      </c>
      <c r="C11" s="68">
        <f t="shared" si="0"/>
        <v>1650</v>
      </c>
      <c r="D11" s="68">
        <f t="shared" si="0"/>
        <v>1650</v>
      </c>
      <c r="E11" s="66" t="str">
        <f t="shared" si="0"/>
        <v>วิธีเฉพาะเจาะจง</v>
      </c>
      <c r="F11" s="69" t="s">
        <v>760</v>
      </c>
      <c r="G11" s="70">
        <f t="shared" ref="G11:G27" si="2">(U11)</f>
        <v>1650</v>
      </c>
      <c r="H11" s="69" t="s">
        <v>760</v>
      </c>
      <c r="I11" s="70">
        <f t="shared" ref="H11:I27" si="3">U11</f>
        <v>1650</v>
      </c>
      <c r="J11" s="71" t="s">
        <v>157</v>
      </c>
      <c r="K11" s="228" t="s">
        <v>992</v>
      </c>
      <c r="L11" s="73">
        <f t="shared" si="1"/>
        <v>45793</v>
      </c>
      <c r="P11" s="106" t="s">
        <v>505</v>
      </c>
      <c r="Q11" s="95">
        <v>1650</v>
      </c>
      <c r="R11" s="95">
        <v>1650</v>
      </c>
      <c r="S11" s="75" t="s">
        <v>148</v>
      </c>
      <c r="T11" s="99" t="s">
        <v>201</v>
      </c>
      <c r="U11" s="95">
        <v>1650</v>
      </c>
      <c r="V11" s="115" t="s">
        <v>536</v>
      </c>
      <c r="W11" s="102">
        <v>45793</v>
      </c>
    </row>
    <row r="12" spans="1:23" ht="24" x14ac:dyDescent="0.55000000000000004">
      <c r="A12" s="66">
        <v>4</v>
      </c>
      <c r="B12" s="67" t="str">
        <f t="shared" si="0"/>
        <v>จัดซื้อวัสดุสำนักงาน</v>
      </c>
      <c r="C12" s="68">
        <v>2205</v>
      </c>
      <c r="D12" s="68">
        <v>2205</v>
      </c>
      <c r="E12" s="66" t="str">
        <f t="shared" si="0"/>
        <v>วิธีเฉพาะเจาะจง</v>
      </c>
      <c r="F12" s="193" t="s">
        <v>779</v>
      </c>
      <c r="G12" s="70">
        <f t="shared" si="2"/>
        <v>2205</v>
      </c>
      <c r="H12" s="193" t="s">
        <v>779</v>
      </c>
      <c r="I12" s="70">
        <f t="shared" si="3"/>
        <v>2205</v>
      </c>
      <c r="J12" s="71" t="s">
        <v>157</v>
      </c>
      <c r="K12" s="228" t="s">
        <v>993</v>
      </c>
      <c r="L12" s="73">
        <f t="shared" si="1"/>
        <v>45796</v>
      </c>
      <c r="P12" s="107" t="s">
        <v>336</v>
      </c>
      <c r="Q12" s="94">
        <v>2205</v>
      </c>
      <c r="R12" s="94">
        <v>2205</v>
      </c>
      <c r="S12" s="77" t="s">
        <v>148</v>
      </c>
      <c r="T12" s="96" t="s">
        <v>266</v>
      </c>
      <c r="U12" s="94">
        <v>2205</v>
      </c>
      <c r="V12" s="116" t="s">
        <v>537</v>
      </c>
      <c r="W12" s="103">
        <v>45796</v>
      </c>
    </row>
    <row r="13" spans="1:23" ht="24" x14ac:dyDescent="0.55000000000000004">
      <c r="A13" s="66">
        <v>5</v>
      </c>
      <c r="B13" s="67" t="s">
        <v>994</v>
      </c>
      <c r="C13" s="68">
        <f t="shared" si="0"/>
        <v>180</v>
      </c>
      <c r="D13" s="68">
        <f t="shared" si="0"/>
        <v>180</v>
      </c>
      <c r="E13" s="66" t="str">
        <f t="shared" si="0"/>
        <v>วิธีเฉพาะเจาะจง</v>
      </c>
      <c r="F13" s="69" t="s">
        <v>863</v>
      </c>
      <c r="G13" s="70">
        <f t="shared" si="2"/>
        <v>180</v>
      </c>
      <c r="H13" s="69" t="s">
        <v>905</v>
      </c>
      <c r="I13" s="70">
        <f t="shared" si="3"/>
        <v>180</v>
      </c>
      <c r="J13" s="71" t="s">
        <v>157</v>
      </c>
      <c r="K13" s="228" t="s">
        <v>995</v>
      </c>
      <c r="L13" s="73">
        <f t="shared" si="1"/>
        <v>45803</v>
      </c>
      <c r="P13" s="106" t="s">
        <v>506</v>
      </c>
      <c r="Q13" s="95">
        <v>180</v>
      </c>
      <c r="R13" s="95">
        <v>180</v>
      </c>
      <c r="S13" s="75" t="s">
        <v>148</v>
      </c>
      <c r="T13" s="97" t="s">
        <v>266</v>
      </c>
      <c r="U13" s="95">
        <v>180</v>
      </c>
      <c r="V13" s="115" t="s">
        <v>538</v>
      </c>
      <c r="W13" s="102">
        <v>45803</v>
      </c>
    </row>
    <row r="14" spans="1:23" ht="25.5" customHeight="1" x14ac:dyDescent="0.55000000000000004">
      <c r="A14" s="66">
        <v>6</v>
      </c>
      <c r="B14" s="67" t="s">
        <v>996</v>
      </c>
      <c r="C14" s="68">
        <v>3000</v>
      </c>
      <c r="D14" s="68">
        <v>3000</v>
      </c>
      <c r="E14" s="66" t="str">
        <f t="shared" si="0"/>
        <v>วิธีเฉพาะเจาะจง</v>
      </c>
      <c r="F14" s="69" t="s">
        <v>760</v>
      </c>
      <c r="G14" s="70">
        <v>3000</v>
      </c>
      <c r="H14" s="69" t="s">
        <v>760</v>
      </c>
      <c r="I14" s="70">
        <v>3000</v>
      </c>
      <c r="J14" s="71" t="s">
        <v>157</v>
      </c>
      <c r="K14" s="228" t="s">
        <v>997</v>
      </c>
      <c r="L14" s="73">
        <f t="shared" si="1"/>
        <v>45805</v>
      </c>
      <c r="P14" s="107" t="s">
        <v>507</v>
      </c>
      <c r="Q14" s="94">
        <v>3350</v>
      </c>
      <c r="R14" s="94">
        <v>3350</v>
      </c>
      <c r="S14" s="77" t="s">
        <v>148</v>
      </c>
      <c r="T14" s="131" t="s">
        <v>521</v>
      </c>
      <c r="U14" s="94">
        <v>3350</v>
      </c>
      <c r="V14" s="116" t="s">
        <v>539</v>
      </c>
      <c r="W14" s="103">
        <v>45805</v>
      </c>
    </row>
    <row r="15" spans="1:23" ht="25.5" x14ac:dyDescent="0.55000000000000004">
      <c r="A15" s="66">
        <v>7</v>
      </c>
      <c r="B15" s="67" t="s">
        <v>998</v>
      </c>
      <c r="C15" s="68">
        <v>6280</v>
      </c>
      <c r="D15" s="68">
        <v>6280</v>
      </c>
      <c r="E15" s="66" t="str">
        <f t="shared" si="0"/>
        <v>วิธีเฉพาะเจาะจง</v>
      </c>
      <c r="F15" s="69" t="s">
        <v>798</v>
      </c>
      <c r="G15" s="70">
        <v>6280</v>
      </c>
      <c r="H15" s="69" t="s">
        <v>798</v>
      </c>
      <c r="I15" s="70">
        <v>6280</v>
      </c>
      <c r="J15" s="71" t="s">
        <v>157</v>
      </c>
      <c r="K15" s="228" t="s">
        <v>999</v>
      </c>
      <c r="L15" s="73">
        <f t="shared" si="1"/>
        <v>45783</v>
      </c>
      <c r="P15" s="106" t="s">
        <v>508</v>
      </c>
      <c r="Q15" s="95">
        <v>604</v>
      </c>
      <c r="R15" s="95">
        <v>604</v>
      </c>
      <c r="S15" s="75" t="s">
        <v>148</v>
      </c>
      <c r="T15" s="132" t="s">
        <v>522</v>
      </c>
      <c r="U15" s="95">
        <v>604</v>
      </c>
      <c r="V15" s="115" t="s">
        <v>540</v>
      </c>
      <c r="W15" s="102">
        <v>45783</v>
      </c>
    </row>
    <row r="16" spans="1:23" ht="24" x14ac:dyDescent="0.55000000000000004">
      <c r="A16" s="66">
        <v>8</v>
      </c>
      <c r="B16" s="67" t="str">
        <f t="shared" si="0"/>
        <v>จ้างเหมาซ่อมแอร์</v>
      </c>
      <c r="C16" s="68">
        <f t="shared" si="0"/>
        <v>3210</v>
      </c>
      <c r="D16" s="68">
        <f t="shared" si="0"/>
        <v>3210</v>
      </c>
      <c r="E16" s="66" t="str">
        <f t="shared" si="0"/>
        <v>วิธีเฉพาะเจาะจง</v>
      </c>
      <c r="F16" s="69" t="s">
        <v>801</v>
      </c>
      <c r="G16" s="70">
        <f t="shared" si="2"/>
        <v>3210</v>
      </c>
      <c r="H16" s="69" t="s">
        <v>801</v>
      </c>
      <c r="I16" s="70">
        <f t="shared" si="3"/>
        <v>3210</v>
      </c>
      <c r="J16" s="71" t="s">
        <v>157</v>
      </c>
      <c r="K16" s="228" t="s">
        <v>1000</v>
      </c>
      <c r="L16" s="73">
        <f t="shared" si="1"/>
        <v>45784</v>
      </c>
      <c r="P16" s="107" t="s">
        <v>509</v>
      </c>
      <c r="Q16" s="94">
        <v>3210</v>
      </c>
      <c r="R16" s="94">
        <v>3210</v>
      </c>
      <c r="S16" s="77" t="s">
        <v>148</v>
      </c>
      <c r="T16" s="96" t="s">
        <v>523</v>
      </c>
      <c r="U16" s="94">
        <v>3210</v>
      </c>
      <c r="V16" s="116" t="s">
        <v>541</v>
      </c>
      <c r="W16" s="103">
        <v>45784</v>
      </c>
    </row>
    <row r="17" spans="1:23" ht="24" x14ac:dyDescent="0.55000000000000004">
      <c r="A17" s="66">
        <v>9</v>
      </c>
      <c r="B17" s="67" t="str">
        <f t="shared" si="0"/>
        <v xml:space="preserve">จ้างถอดเครื่องปรับอากาศ </v>
      </c>
      <c r="C17" s="68">
        <f t="shared" si="0"/>
        <v>2000</v>
      </c>
      <c r="D17" s="68">
        <f t="shared" si="0"/>
        <v>2000</v>
      </c>
      <c r="E17" s="66" t="str">
        <f t="shared" si="0"/>
        <v>วิธีเฉพาะเจาะจง</v>
      </c>
      <c r="F17" s="69" t="str">
        <f t="shared" si="0"/>
        <v>นางสาวพิราวรรณ อริยขจร</v>
      </c>
      <c r="G17" s="70">
        <f t="shared" si="2"/>
        <v>2000</v>
      </c>
      <c r="H17" s="69" t="str">
        <f t="shared" si="3"/>
        <v>นางสาวพิราวรรณ อริยขจร</v>
      </c>
      <c r="I17" s="70">
        <f t="shared" si="3"/>
        <v>2000</v>
      </c>
      <c r="J17" s="71" t="s">
        <v>157</v>
      </c>
      <c r="K17" s="228" t="s">
        <v>1001</v>
      </c>
      <c r="L17" s="73">
        <f t="shared" si="1"/>
        <v>45791</v>
      </c>
      <c r="P17" s="106" t="s">
        <v>510</v>
      </c>
      <c r="Q17" s="95">
        <v>2000</v>
      </c>
      <c r="R17" s="95">
        <v>2000</v>
      </c>
      <c r="S17" s="75" t="s">
        <v>148</v>
      </c>
      <c r="T17" s="78" t="s">
        <v>523</v>
      </c>
      <c r="U17" s="95">
        <v>2000</v>
      </c>
      <c r="V17" s="115" t="s">
        <v>542</v>
      </c>
      <c r="W17" s="102">
        <v>45791</v>
      </c>
    </row>
    <row r="18" spans="1:23" ht="24" x14ac:dyDescent="0.55000000000000004">
      <c r="A18" s="66">
        <v>10</v>
      </c>
      <c r="B18" s="67" t="str">
        <f t="shared" si="0"/>
        <v>จ้างเหมาล้างแอร์</v>
      </c>
      <c r="C18" s="68">
        <f t="shared" si="0"/>
        <v>3000</v>
      </c>
      <c r="D18" s="68">
        <f t="shared" si="0"/>
        <v>3000</v>
      </c>
      <c r="E18" s="66" t="str">
        <f t="shared" si="0"/>
        <v>วิธีเฉพาะเจาะจง</v>
      </c>
      <c r="F18" s="69" t="str">
        <f t="shared" si="0"/>
        <v>นางจำเรียง เสมอเหมือน</v>
      </c>
      <c r="G18" s="70">
        <f t="shared" si="2"/>
        <v>3000</v>
      </c>
      <c r="H18" s="69" t="str">
        <f t="shared" si="3"/>
        <v>นางจำเรียง เสมอเหมือน</v>
      </c>
      <c r="I18" s="70">
        <f t="shared" si="3"/>
        <v>3000</v>
      </c>
      <c r="J18" s="71" t="s">
        <v>157</v>
      </c>
      <c r="K18" s="228" t="s">
        <v>1002</v>
      </c>
      <c r="L18" s="73">
        <f t="shared" si="1"/>
        <v>45796</v>
      </c>
      <c r="P18" s="107" t="s">
        <v>511</v>
      </c>
      <c r="Q18" s="94">
        <v>3000</v>
      </c>
      <c r="R18" s="94">
        <v>3000</v>
      </c>
      <c r="S18" s="77" t="s">
        <v>148</v>
      </c>
      <c r="T18" s="129" t="s">
        <v>524</v>
      </c>
      <c r="U18" s="94">
        <v>3000</v>
      </c>
      <c r="V18" s="116" t="s">
        <v>543</v>
      </c>
      <c r="W18" s="103">
        <v>45796</v>
      </c>
    </row>
    <row r="19" spans="1:23" ht="24" x14ac:dyDescent="0.55000000000000004">
      <c r="A19" s="66">
        <v>11</v>
      </c>
      <c r="B19" s="67" t="str">
        <f t="shared" si="0"/>
        <v>จ้างทำป้ายไวนิล 15 ป้าย</v>
      </c>
      <c r="C19" s="68">
        <f t="shared" si="0"/>
        <v>4650</v>
      </c>
      <c r="D19" s="68">
        <f t="shared" si="0"/>
        <v>4650</v>
      </c>
      <c r="E19" s="66" t="str">
        <f t="shared" si="0"/>
        <v>วิธีเฉพาะเจาะจง</v>
      </c>
      <c r="F19" s="69" t="str">
        <f t="shared" si="0"/>
        <v>นางทิติยา สงวนงาม</v>
      </c>
      <c r="G19" s="70">
        <f t="shared" si="2"/>
        <v>4650</v>
      </c>
      <c r="H19" s="69" t="str">
        <f t="shared" si="3"/>
        <v>นางทิติยา สงวนงาม</v>
      </c>
      <c r="I19" s="70">
        <f t="shared" si="3"/>
        <v>4650</v>
      </c>
      <c r="J19" s="71" t="s">
        <v>157</v>
      </c>
      <c r="K19" s="228" t="s">
        <v>1003</v>
      </c>
      <c r="L19" s="73">
        <f t="shared" si="1"/>
        <v>45800</v>
      </c>
      <c r="P19" s="106" t="s">
        <v>512</v>
      </c>
      <c r="Q19" s="95">
        <v>4650</v>
      </c>
      <c r="R19" s="95">
        <v>4650</v>
      </c>
      <c r="S19" s="75" t="s">
        <v>148</v>
      </c>
      <c r="T19" s="127" t="s">
        <v>303</v>
      </c>
      <c r="U19" s="95">
        <v>4650</v>
      </c>
      <c r="V19" s="115" t="s">
        <v>544</v>
      </c>
      <c r="W19" s="102">
        <v>45800</v>
      </c>
    </row>
    <row r="20" spans="1:23" ht="24" x14ac:dyDescent="0.55000000000000004">
      <c r="A20" s="66">
        <v>12</v>
      </c>
      <c r="B20" s="67" t="str">
        <f t="shared" si="0"/>
        <v>จ้างหนังสือพิมพ์</v>
      </c>
      <c r="C20" s="68">
        <f t="shared" si="0"/>
        <v>1000</v>
      </c>
      <c r="D20" s="68">
        <f t="shared" si="0"/>
        <v>1000</v>
      </c>
      <c r="E20" s="66" t="str">
        <f t="shared" si="0"/>
        <v>วิธีเฉพาะเจาะจง</v>
      </c>
      <c r="F20" s="69" t="str">
        <f t="shared" si="0"/>
        <v>นายสาทร คชวงษ์</v>
      </c>
      <c r="G20" s="70">
        <f t="shared" si="2"/>
        <v>1000</v>
      </c>
      <c r="H20" s="69" t="str">
        <f t="shared" si="3"/>
        <v>นายสาทร คชวงษ์</v>
      </c>
      <c r="I20" s="70">
        <f t="shared" si="3"/>
        <v>1000</v>
      </c>
      <c r="J20" s="71" t="s">
        <v>157</v>
      </c>
      <c r="K20" s="228" t="s">
        <v>1004</v>
      </c>
      <c r="L20" s="73">
        <f t="shared" si="1"/>
        <v>45803</v>
      </c>
      <c r="P20" s="107" t="s">
        <v>513</v>
      </c>
      <c r="Q20" s="94">
        <v>1000</v>
      </c>
      <c r="R20" s="94">
        <v>1000</v>
      </c>
      <c r="S20" s="77" t="s">
        <v>148</v>
      </c>
      <c r="T20" s="129" t="s">
        <v>159</v>
      </c>
      <c r="U20" s="94">
        <v>1000</v>
      </c>
      <c r="V20" s="116" t="s">
        <v>545</v>
      </c>
      <c r="W20" s="103">
        <v>45803</v>
      </c>
    </row>
    <row r="21" spans="1:23" ht="24" x14ac:dyDescent="0.55000000000000004">
      <c r="A21" s="66">
        <v>13</v>
      </c>
      <c r="B21" s="67" t="str">
        <f t="shared" si="0"/>
        <v>จ้างหนังสือพิมพ์</v>
      </c>
      <c r="C21" s="68">
        <f t="shared" si="0"/>
        <v>1000</v>
      </c>
      <c r="D21" s="68">
        <f t="shared" si="0"/>
        <v>1000</v>
      </c>
      <c r="E21" s="66" t="str">
        <f t="shared" si="0"/>
        <v>วิธีเฉพาะเจาะจง</v>
      </c>
      <c r="F21" s="69" t="str">
        <f t="shared" si="0"/>
        <v>นายทรงวุธ กลิ่นสุคนธ์</v>
      </c>
      <c r="G21" s="70">
        <f t="shared" si="2"/>
        <v>1000</v>
      </c>
      <c r="H21" s="69" t="str">
        <f t="shared" si="3"/>
        <v>นายทรงวุธ กลิ่นสุคนธ์</v>
      </c>
      <c r="I21" s="70">
        <f t="shared" si="3"/>
        <v>1000</v>
      </c>
      <c r="J21" s="71" t="s">
        <v>157</v>
      </c>
      <c r="K21" s="228" t="s">
        <v>1005</v>
      </c>
      <c r="L21" s="73">
        <f t="shared" si="1"/>
        <v>45803</v>
      </c>
      <c r="P21" s="106" t="s">
        <v>513</v>
      </c>
      <c r="Q21" s="95">
        <v>1000</v>
      </c>
      <c r="R21" s="95">
        <v>1000</v>
      </c>
      <c r="S21" s="75" t="s">
        <v>148</v>
      </c>
      <c r="T21" s="80" t="s">
        <v>525</v>
      </c>
      <c r="U21" s="95">
        <v>1000</v>
      </c>
      <c r="V21" s="115" t="s">
        <v>546</v>
      </c>
      <c r="W21" s="102">
        <v>45803</v>
      </c>
    </row>
    <row r="22" spans="1:23" ht="24" x14ac:dyDescent="0.55000000000000004">
      <c r="A22" s="66">
        <v>14</v>
      </c>
      <c r="B22" s="67" t="str">
        <f t="shared" si="0"/>
        <v>จ้างหนังสือพิมพ์</v>
      </c>
      <c r="C22" s="68">
        <f t="shared" si="0"/>
        <v>1000</v>
      </c>
      <c r="D22" s="68">
        <f t="shared" si="0"/>
        <v>1000</v>
      </c>
      <c r="E22" s="66" t="str">
        <f t="shared" si="0"/>
        <v>วิธีเฉพาะเจาะจง</v>
      </c>
      <c r="F22" s="69" t="str">
        <f t="shared" si="0"/>
        <v>นายอภิวัฒน์ กุลคำ</v>
      </c>
      <c r="G22" s="70">
        <f t="shared" si="2"/>
        <v>1000</v>
      </c>
      <c r="H22" s="69" t="str">
        <f t="shared" si="3"/>
        <v>นายอภิวัฒน์ กุลคำ</v>
      </c>
      <c r="I22" s="70">
        <f t="shared" si="3"/>
        <v>1000</v>
      </c>
      <c r="J22" s="71" t="s">
        <v>157</v>
      </c>
      <c r="K22" s="228" t="s">
        <v>1006</v>
      </c>
      <c r="L22" s="73">
        <f t="shared" si="1"/>
        <v>45803</v>
      </c>
      <c r="P22" s="107" t="s">
        <v>513</v>
      </c>
      <c r="Q22" s="94">
        <v>1000</v>
      </c>
      <c r="R22" s="94">
        <v>1000</v>
      </c>
      <c r="S22" s="77" t="s">
        <v>148</v>
      </c>
      <c r="T22" s="98" t="s">
        <v>526</v>
      </c>
      <c r="U22" s="94">
        <v>1000</v>
      </c>
      <c r="V22" s="116" t="s">
        <v>547</v>
      </c>
      <c r="W22" s="103">
        <v>45803</v>
      </c>
    </row>
    <row r="23" spans="1:23" ht="24" x14ac:dyDescent="0.55000000000000004">
      <c r="A23" s="66">
        <v>15</v>
      </c>
      <c r="B23" s="67" t="str">
        <f t="shared" si="0"/>
        <v>จัดซื้อวัสดุคอมพิวเตอร์</v>
      </c>
      <c r="C23" s="68">
        <f t="shared" si="0"/>
        <v>18250</v>
      </c>
      <c r="D23" s="68">
        <f t="shared" si="0"/>
        <v>18250</v>
      </c>
      <c r="E23" s="66" t="str">
        <f t="shared" si="0"/>
        <v>วิธีเฉพาะเจาะจง</v>
      </c>
      <c r="F23" s="69" t="s">
        <v>801</v>
      </c>
      <c r="G23" s="70">
        <f t="shared" si="2"/>
        <v>18250</v>
      </c>
      <c r="H23" s="69" t="s">
        <v>801</v>
      </c>
      <c r="I23" s="70">
        <f t="shared" si="3"/>
        <v>18250</v>
      </c>
      <c r="J23" s="71" t="s">
        <v>157</v>
      </c>
      <c r="K23" s="228" t="s">
        <v>1007</v>
      </c>
      <c r="L23" s="73">
        <f t="shared" si="1"/>
        <v>45784</v>
      </c>
      <c r="P23" s="106" t="s">
        <v>332</v>
      </c>
      <c r="Q23" s="113">
        <v>18250</v>
      </c>
      <c r="R23" s="113">
        <v>18250</v>
      </c>
      <c r="S23" s="75" t="s">
        <v>148</v>
      </c>
      <c r="T23" s="133" t="s">
        <v>527</v>
      </c>
      <c r="U23" s="113">
        <v>18250</v>
      </c>
      <c r="V23" s="115" t="s">
        <v>548</v>
      </c>
      <c r="W23" s="102">
        <v>45784</v>
      </c>
    </row>
    <row r="24" spans="1:23" ht="24" x14ac:dyDescent="0.55000000000000004">
      <c r="A24" s="66">
        <v>16</v>
      </c>
      <c r="B24" s="67" t="str">
        <f t="shared" si="0"/>
        <v>จัดซื้อผ้าประดับอาคาร</v>
      </c>
      <c r="C24" s="68">
        <f t="shared" si="0"/>
        <v>11700</v>
      </c>
      <c r="D24" s="68">
        <f t="shared" si="0"/>
        <v>11700</v>
      </c>
      <c r="E24" s="66" t="str">
        <f t="shared" si="0"/>
        <v>วิธีเฉพาะเจาะจง</v>
      </c>
      <c r="F24" s="69" t="s">
        <v>779</v>
      </c>
      <c r="G24" s="70">
        <f t="shared" si="2"/>
        <v>11700</v>
      </c>
      <c r="H24" s="69" t="s">
        <v>779</v>
      </c>
      <c r="I24" s="70">
        <f t="shared" si="3"/>
        <v>11700</v>
      </c>
      <c r="J24" s="71" t="s">
        <v>157</v>
      </c>
      <c r="K24" s="228" t="s">
        <v>1008</v>
      </c>
      <c r="L24" s="73">
        <f t="shared" si="1"/>
        <v>45800</v>
      </c>
      <c r="P24" s="107" t="s">
        <v>514</v>
      </c>
      <c r="Q24" s="94">
        <v>11700</v>
      </c>
      <c r="R24" s="94">
        <v>11700</v>
      </c>
      <c r="S24" s="77" t="s">
        <v>148</v>
      </c>
      <c r="T24" s="81" t="s">
        <v>528</v>
      </c>
      <c r="U24" s="94">
        <v>11700</v>
      </c>
      <c r="V24" s="116" t="s">
        <v>549</v>
      </c>
      <c r="W24" s="103">
        <v>45800</v>
      </c>
    </row>
    <row r="25" spans="1:23" ht="24" x14ac:dyDescent="0.55000000000000004">
      <c r="A25" s="66">
        <v>17</v>
      </c>
      <c r="B25" s="67" t="str">
        <f t="shared" si="0"/>
        <v>จัดซื้อวัสดุสำนักงาน</v>
      </c>
      <c r="C25" s="68">
        <f t="shared" si="0"/>
        <v>19380</v>
      </c>
      <c r="D25" s="68">
        <f t="shared" si="0"/>
        <v>19380</v>
      </c>
      <c r="E25" s="66" t="str">
        <f t="shared" si="0"/>
        <v>วิธีเฉพาะเจาะจง</v>
      </c>
      <c r="F25" s="69" t="s">
        <v>779</v>
      </c>
      <c r="G25" s="70">
        <f t="shared" si="2"/>
        <v>19380</v>
      </c>
      <c r="H25" s="69" t="s">
        <v>779</v>
      </c>
      <c r="I25" s="70">
        <f t="shared" si="3"/>
        <v>19380</v>
      </c>
      <c r="J25" s="71" t="s">
        <v>157</v>
      </c>
      <c r="K25" s="228" t="s">
        <v>1009</v>
      </c>
      <c r="L25" s="73">
        <f t="shared" si="1"/>
        <v>45803</v>
      </c>
      <c r="P25" s="106" t="s">
        <v>336</v>
      </c>
      <c r="Q25" s="95">
        <v>19380</v>
      </c>
      <c r="R25" s="95">
        <v>19380</v>
      </c>
      <c r="S25" s="75" t="s">
        <v>148</v>
      </c>
      <c r="T25" s="97" t="s">
        <v>266</v>
      </c>
      <c r="U25" s="95">
        <v>19380</v>
      </c>
      <c r="V25" s="115" t="s">
        <v>550</v>
      </c>
      <c r="W25" s="102">
        <v>45803</v>
      </c>
    </row>
    <row r="26" spans="1:23" ht="24" x14ac:dyDescent="0.55000000000000004">
      <c r="A26" s="66">
        <v>18</v>
      </c>
      <c r="B26" s="67" t="str">
        <f t="shared" si="0"/>
        <v>จัดซื้อเครื่องดับเพลิง</v>
      </c>
      <c r="C26" s="68">
        <f t="shared" si="0"/>
        <v>7500</v>
      </c>
      <c r="D26" s="68">
        <f t="shared" si="0"/>
        <v>7500</v>
      </c>
      <c r="E26" s="66" t="str">
        <f t="shared" si="0"/>
        <v>วิธีเฉพาะเจาะจง</v>
      </c>
      <c r="F26" s="232" t="s">
        <v>796</v>
      </c>
      <c r="G26" s="70">
        <f t="shared" si="2"/>
        <v>7500</v>
      </c>
      <c r="H26" s="232" t="s">
        <v>796</v>
      </c>
      <c r="I26" s="70">
        <f t="shared" si="3"/>
        <v>7500</v>
      </c>
      <c r="J26" s="71" t="s">
        <v>157</v>
      </c>
      <c r="K26" s="228" t="s">
        <v>1010</v>
      </c>
      <c r="L26" s="73">
        <f t="shared" si="1"/>
        <v>45803</v>
      </c>
      <c r="P26" s="107" t="s">
        <v>515</v>
      </c>
      <c r="Q26" s="94">
        <v>7500</v>
      </c>
      <c r="R26" s="94">
        <v>7500</v>
      </c>
      <c r="S26" s="77" t="s">
        <v>148</v>
      </c>
      <c r="T26" s="81" t="s">
        <v>529</v>
      </c>
      <c r="U26" s="94">
        <v>7500</v>
      </c>
      <c r="V26" s="116" t="s">
        <v>551</v>
      </c>
      <c r="W26" s="103">
        <v>45803</v>
      </c>
    </row>
    <row r="27" spans="1:23" ht="24" x14ac:dyDescent="0.55000000000000004">
      <c r="A27" s="66">
        <v>19</v>
      </c>
      <c r="B27" s="67" t="str">
        <f t="shared" si="0"/>
        <v>จัดซื้อวัสดุจราจร</v>
      </c>
      <c r="C27" s="68">
        <f t="shared" si="0"/>
        <v>29900</v>
      </c>
      <c r="D27" s="68">
        <f t="shared" si="0"/>
        <v>29900</v>
      </c>
      <c r="E27" s="66" t="str">
        <f t="shared" si="0"/>
        <v>วิธีเฉพาะเจาะจง</v>
      </c>
      <c r="F27" s="232" t="s">
        <v>796</v>
      </c>
      <c r="G27" s="70">
        <f t="shared" si="2"/>
        <v>29900</v>
      </c>
      <c r="H27" s="232" t="s">
        <v>796</v>
      </c>
      <c r="I27" s="70">
        <f t="shared" si="3"/>
        <v>29900</v>
      </c>
      <c r="J27" s="71" t="s">
        <v>157</v>
      </c>
      <c r="K27" s="228" t="s">
        <v>1011</v>
      </c>
      <c r="L27" s="73">
        <f t="shared" si="1"/>
        <v>45803</v>
      </c>
      <c r="P27" s="106" t="s">
        <v>516</v>
      </c>
      <c r="Q27" s="95">
        <v>29900</v>
      </c>
      <c r="R27" s="95">
        <v>29900</v>
      </c>
      <c r="S27" s="75" t="s">
        <v>148</v>
      </c>
      <c r="T27" s="80" t="s">
        <v>529</v>
      </c>
      <c r="U27" s="95">
        <v>29900</v>
      </c>
      <c r="V27" s="115" t="s">
        <v>552</v>
      </c>
      <c r="W27" s="102">
        <v>45803</v>
      </c>
    </row>
    <row r="28" spans="1:23" ht="25.5" customHeight="1" x14ac:dyDescent="0.55000000000000004">
      <c r="A28" s="66">
        <v>20</v>
      </c>
      <c r="B28" s="67" t="s">
        <v>335</v>
      </c>
      <c r="C28" s="68">
        <v>3600</v>
      </c>
      <c r="D28" s="68">
        <f t="shared" ref="D28:E37" si="4">R28</f>
        <v>7203.8</v>
      </c>
      <c r="E28" s="66" t="str">
        <f t="shared" si="4"/>
        <v>วิธีเฉพาะเจาะจง</v>
      </c>
      <c r="F28" s="69" t="s">
        <v>1012</v>
      </c>
      <c r="G28" s="70">
        <v>3600</v>
      </c>
      <c r="H28" s="69" t="s">
        <v>1012</v>
      </c>
      <c r="I28" s="70">
        <v>3600</v>
      </c>
      <c r="J28" s="71" t="s">
        <v>157</v>
      </c>
      <c r="K28" s="228" t="s">
        <v>1013</v>
      </c>
      <c r="L28" s="73">
        <f t="shared" ref="L28:L37" si="5">W28</f>
        <v>45797</v>
      </c>
      <c r="P28" s="84" t="s">
        <v>517</v>
      </c>
      <c r="Q28" s="95">
        <v>7203.8</v>
      </c>
      <c r="R28" s="95">
        <v>7203.8</v>
      </c>
      <c r="S28" s="75" t="s">
        <v>148</v>
      </c>
      <c r="T28" s="134" t="s">
        <v>530</v>
      </c>
      <c r="U28" s="95">
        <v>7203.8</v>
      </c>
      <c r="V28" s="115" t="s">
        <v>553</v>
      </c>
      <c r="W28" s="102">
        <v>45797</v>
      </c>
    </row>
    <row r="29" spans="1:23" ht="24" x14ac:dyDescent="0.55000000000000004">
      <c r="A29" s="66">
        <v>21</v>
      </c>
      <c r="B29" s="67" t="s">
        <v>1014</v>
      </c>
      <c r="C29" s="68">
        <v>980</v>
      </c>
      <c r="D29" s="68">
        <v>980</v>
      </c>
      <c r="E29" s="66" t="str">
        <f t="shared" si="4"/>
        <v>วิธีเฉพาะเจาะจง</v>
      </c>
      <c r="F29" s="69" t="s">
        <v>1015</v>
      </c>
      <c r="G29" s="70">
        <v>980</v>
      </c>
      <c r="H29" s="69" t="s">
        <v>1015</v>
      </c>
      <c r="I29" s="70">
        <v>980</v>
      </c>
      <c r="J29" s="71" t="s">
        <v>157</v>
      </c>
      <c r="K29" s="228" t="s">
        <v>1016</v>
      </c>
      <c r="L29" s="73">
        <f t="shared" si="5"/>
        <v>45807</v>
      </c>
      <c r="P29" s="88" t="s">
        <v>369</v>
      </c>
      <c r="Q29" s="92">
        <v>7000</v>
      </c>
      <c r="R29" s="92">
        <v>7000</v>
      </c>
      <c r="S29" s="77" t="s">
        <v>148</v>
      </c>
      <c r="T29" s="81" t="s">
        <v>531</v>
      </c>
      <c r="U29" s="92">
        <v>7000</v>
      </c>
      <c r="V29" s="116" t="s">
        <v>554</v>
      </c>
      <c r="W29" s="103">
        <v>45807</v>
      </c>
    </row>
    <row r="30" spans="1:23" ht="24" x14ac:dyDescent="0.55000000000000004">
      <c r="A30" s="66">
        <v>22</v>
      </c>
      <c r="B30" s="67" t="s">
        <v>1017</v>
      </c>
      <c r="C30" s="68">
        <v>2780</v>
      </c>
      <c r="D30" s="68">
        <v>2780</v>
      </c>
      <c r="E30" s="66" t="str">
        <f t="shared" si="4"/>
        <v>วิธีเฉพาะเจาะจง</v>
      </c>
      <c r="F30" s="232" t="s">
        <v>798</v>
      </c>
      <c r="G30" s="70">
        <v>2780</v>
      </c>
      <c r="H30" s="232" t="s">
        <v>884</v>
      </c>
      <c r="I30" s="70">
        <v>2780</v>
      </c>
      <c r="J30" s="71" t="s">
        <v>157</v>
      </c>
      <c r="K30" s="228" t="s">
        <v>1018</v>
      </c>
      <c r="L30" s="73">
        <f t="shared" si="5"/>
        <v>45757</v>
      </c>
      <c r="P30" s="84" t="s">
        <v>518</v>
      </c>
      <c r="Q30" s="93">
        <v>100000</v>
      </c>
      <c r="R30" s="93">
        <v>100000</v>
      </c>
      <c r="S30" s="75" t="s">
        <v>148</v>
      </c>
      <c r="T30" s="80" t="s">
        <v>532</v>
      </c>
      <c r="U30" s="93">
        <v>100000</v>
      </c>
      <c r="V30" s="115" t="s">
        <v>555</v>
      </c>
      <c r="W30" s="102">
        <v>45757</v>
      </c>
    </row>
    <row r="31" spans="1:23" ht="24.75" customHeight="1" x14ac:dyDescent="0.55000000000000004">
      <c r="A31" s="66">
        <v>23</v>
      </c>
      <c r="B31" s="67" t="s">
        <v>1019</v>
      </c>
      <c r="C31" s="68">
        <v>180000</v>
      </c>
      <c r="D31" s="68">
        <v>180000</v>
      </c>
      <c r="E31" s="230" t="str">
        <f t="shared" si="4"/>
        <v>วิธีเฉพาะเจาะจง</v>
      </c>
      <c r="F31" s="69" t="s">
        <v>1020</v>
      </c>
      <c r="G31" s="235">
        <v>180000</v>
      </c>
      <c r="H31" s="69" t="str">
        <f t="shared" ref="H31" si="6">T31</f>
        <v>บริษัท เพิ่มพูลทรัพย์ อ่างทอง (1991)จำกัด</v>
      </c>
      <c r="I31" s="236">
        <v>180000</v>
      </c>
      <c r="J31" s="71" t="s">
        <v>157</v>
      </c>
      <c r="K31" s="228" t="s">
        <v>1021</v>
      </c>
      <c r="L31" s="73">
        <f t="shared" si="5"/>
        <v>45764</v>
      </c>
      <c r="P31" s="85" t="s">
        <v>519</v>
      </c>
      <c r="Q31" s="92">
        <v>68000</v>
      </c>
      <c r="R31" s="92">
        <v>68000</v>
      </c>
      <c r="S31" s="77" t="s">
        <v>148</v>
      </c>
      <c r="T31" s="135" t="s">
        <v>533</v>
      </c>
      <c r="U31" s="92">
        <v>68000</v>
      </c>
      <c r="V31" s="116" t="s">
        <v>556</v>
      </c>
      <c r="W31" s="103">
        <v>45764</v>
      </c>
    </row>
    <row r="32" spans="1:23" ht="24" x14ac:dyDescent="0.55000000000000004">
      <c r="A32" s="66">
        <v>24</v>
      </c>
      <c r="B32" s="67" t="s">
        <v>1022</v>
      </c>
      <c r="C32" s="68">
        <v>5000</v>
      </c>
      <c r="D32" s="68">
        <v>5000</v>
      </c>
      <c r="E32" s="66" t="str">
        <f t="shared" si="4"/>
        <v>วิธีเฉพาะเจาะจง</v>
      </c>
      <c r="F32" s="231" t="s">
        <v>1023</v>
      </c>
      <c r="G32" s="70">
        <v>5000</v>
      </c>
      <c r="H32" s="231" t="s">
        <v>1023</v>
      </c>
      <c r="I32" s="70">
        <v>5000</v>
      </c>
      <c r="J32" s="71" t="s">
        <v>157</v>
      </c>
      <c r="K32" s="228" t="s">
        <v>1024</v>
      </c>
      <c r="L32" s="73">
        <f t="shared" si="5"/>
        <v>45628</v>
      </c>
      <c r="P32" s="91" t="s">
        <v>192</v>
      </c>
      <c r="Q32" s="95">
        <v>2837.16</v>
      </c>
      <c r="R32" s="95"/>
      <c r="S32" s="75" t="s">
        <v>148</v>
      </c>
      <c r="T32" s="75" t="s">
        <v>193</v>
      </c>
      <c r="U32" s="95">
        <v>2837.16</v>
      </c>
      <c r="V32" s="100" t="s">
        <v>246</v>
      </c>
      <c r="W32" s="102">
        <v>45628</v>
      </c>
    </row>
    <row r="33" spans="1:23" ht="24" x14ac:dyDescent="0.55000000000000004">
      <c r="A33" s="66">
        <v>25</v>
      </c>
      <c r="B33" s="67" t="s">
        <v>1025</v>
      </c>
      <c r="C33" s="68">
        <v>28500</v>
      </c>
      <c r="D33" s="68">
        <v>28500</v>
      </c>
      <c r="E33" s="66" t="str">
        <f t="shared" si="4"/>
        <v>วิธีเฉพาะเจาะจง</v>
      </c>
      <c r="F33" s="69" t="s">
        <v>1026</v>
      </c>
      <c r="G33" s="70">
        <v>28500</v>
      </c>
      <c r="H33" s="69" t="s">
        <v>1027</v>
      </c>
      <c r="I33" s="70">
        <v>28500</v>
      </c>
      <c r="J33" s="71" t="s">
        <v>157</v>
      </c>
      <c r="K33" s="228" t="s">
        <v>1028</v>
      </c>
      <c r="L33" s="73">
        <f t="shared" si="5"/>
        <v>45628</v>
      </c>
      <c r="P33" s="90" t="s">
        <v>194</v>
      </c>
      <c r="Q33" s="94">
        <v>3216</v>
      </c>
      <c r="R33" s="94"/>
      <c r="S33" s="77" t="s">
        <v>148</v>
      </c>
      <c r="T33" s="77" t="s">
        <v>193</v>
      </c>
      <c r="U33" s="94">
        <v>3216</v>
      </c>
      <c r="V33" s="101" t="s">
        <v>247</v>
      </c>
      <c r="W33" s="103">
        <v>45628</v>
      </c>
    </row>
    <row r="34" spans="1:23" ht="24" x14ac:dyDescent="0.55000000000000004">
      <c r="A34" s="66">
        <v>26</v>
      </c>
      <c r="B34" s="67" t="s">
        <v>661</v>
      </c>
      <c r="C34" s="68">
        <v>27500</v>
      </c>
      <c r="D34" s="68">
        <v>27500</v>
      </c>
      <c r="E34" s="66" t="str">
        <f t="shared" si="4"/>
        <v>วิธีเฉพาะเจาะจง</v>
      </c>
      <c r="F34" s="69" t="s">
        <v>1029</v>
      </c>
      <c r="G34" s="70">
        <v>27500</v>
      </c>
      <c r="H34" s="69" t="s">
        <v>1030</v>
      </c>
      <c r="I34" s="70">
        <v>27500</v>
      </c>
      <c r="J34" s="71" t="s">
        <v>157</v>
      </c>
      <c r="K34" s="228" t="s">
        <v>1031</v>
      </c>
      <c r="L34" s="73">
        <f t="shared" si="5"/>
        <v>45628</v>
      </c>
      <c r="P34" s="91" t="s">
        <v>195</v>
      </c>
      <c r="Q34" s="95">
        <v>4824</v>
      </c>
      <c r="R34" s="95"/>
      <c r="S34" s="75" t="s">
        <v>148</v>
      </c>
      <c r="T34" s="75" t="s">
        <v>193</v>
      </c>
      <c r="U34" s="95">
        <v>4824</v>
      </c>
      <c r="V34" s="100" t="s">
        <v>248</v>
      </c>
      <c r="W34" s="102">
        <v>45628</v>
      </c>
    </row>
    <row r="35" spans="1:23" ht="24" x14ac:dyDescent="0.55000000000000004">
      <c r="A35" s="66">
        <v>27</v>
      </c>
      <c r="B35" s="67" t="s">
        <v>1032</v>
      </c>
      <c r="C35" s="68">
        <v>40500</v>
      </c>
      <c r="D35" s="68">
        <v>40500</v>
      </c>
      <c r="E35" s="66" t="str">
        <f t="shared" si="4"/>
        <v>วิธีเฉพาะเจาะจง</v>
      </c>
      <c r="F35" s="69" t="s">
        <v>1029</v>
      </c>
      <c r="G35" s="70">
        <v>40500</v>
      </c>
      <c r="H35" s="69" t="s">
        <v>1029</v>
      </c>
      <c r="I35" s="70">
        <v>40500</v>
      </c>
      <c r="J35" s="71" t="s">
        <v>157</v>
      </c>
      <c r="K35" s="228" t="s">
        <v>1033</v>
      </c>
      <c r="L35" s="73">
        <f t="shared" si="5"/>
        <v>45628</v>
      </c>
      <c r="P35" s="90" t="s">
        <v>196</v>
      </c>
      <c r="Q35" s="94">
        <v>20582.400000000001</v>
      </c>
      <c r="R35" s="94"/>
      <c r="S35" s="77" t="s">
        <v>148</v>
      </c>
      <c r="T35" s="77" t="s">
        <v>193</v>
      </c>
      <c r="U35" s="94">
        <v>20582.400000000001</v>
      </c>
      <c r="V35" s="101" t="s">
        <v>249</v>
      </c>
      <c r="W35" s="103">
        <v>45628</v>
      </c>
    </row>
    <row r="36" spans="1:23" ht="24" x14ac:dyDescent="0.55000000000000004">
      <c r="A36" s="66">
        <v>28</v>
      </c>
      <c r="B36" s="67" t="s">
        <v>1034</v>
      </c>
      <c r="C36" s="68">
        <v>8940</v>
      </c>
      <c r="D36" s="68">
        <v>8940</v>
      </c>
      <c r="E36" s="66" t="str">
        <f t="shared" si="4"/>
        <v>วิธีเฉพาะเจาะจง</v>
      </c>
      <c r="F36" s="69" t="s">
        <v>1035</v>
      </c>
      <c r="G36" s="70">
        <v>8940</v>
      </c>
      <c r="H36" s="69" t="s">
        <v>1036</v>
      </c>
      <c r="I36" s="70">
        <v>8940</v>
      </c>
      <c r="J36" s="71" t="s">
        <v>157</v>
      </c>
      <c r="K36" s="228" t="s">
        <v>1037</v>
      </c>
      <c r="L36" s="73">
        <f t="shared" si="5"/>
        <v>45628</v>
      </c>
      <c r="P36" s="91" t="s">
        <v>197</v>
      </c>
      <c r="Q36" s="95">
        <v>7332.48</v>
      </c>
      <c r="R36" s="95"/>
      <c r="S36" s="75" t="s">
        <v>148</v>
      </c>
      <c r="T36" s="75" t="s">
        <v>193</v>
      </c>
      <c r="U36" s="95">
        <v>7332.48</v>
      </c>
      <c r="V36" s="100" t="s">
        <v>250</v>
      </c>
      <c r="W36" s="102">
        <v>45628</v>
      </c>
    </row>
    <row r="37" spans="1:23" ht="24" x14ac:dyDescent="0.55000000000000004">
      <c r="A37" s="66">
        <v>29</v>
      </c>
      <c r="B37" s="67" t="s">
        <v>968</v>
      </c>
      <c r="C37" s="68">
        <v>8200</v>
      </c>
      <c r="D37" s="68">
        <v>8200</v>
      </c>
      <c r="E37" s="66" t="str">
        <f t="shared" si="4"/>
        <v>วิธีเฉพาะเจาะจง</v>
      </c>
      <c r="F37" s="69" t="s">
        <v>801</v>
      </c>
      <c r="G37" s="70">
        <v>8200</v>
      </c>
      <c r="H37" s="69" t="s">
        <v>801</v>
      </c>
      <c r="I37" s="70">
        <v>8200</v>
      </c>
      <c r="J37" s="71" t="s">
        <v>157</v>
      </c>
      <c r="K37" s="228" t="s">
        <v>1038</v>
      </c>
      <c r="L37" s="73">
        <f t="shared" si="5"/>
        <v>45628</v>
      </c>
      <c r="P37" s="90" t="s">
        <v>198</v>
      </c>
      <c r="Q37" s="114">
        <v>105605.44</v>
      </c>
      <c r="R37" s="114"/>
      <c r="S37" s="77" t="s">
        <v>148</v>
      </c>
      <c r="T37" s="77" t="s">
        <v>193</v>
      </c>
      <c r="U37" s="114">
        <v>105605.44</v>
      </c>
      <c r="V37" s="101" t="s">
        <v>251</v>
      </c>
      <c r="W37" s="103">
        <v>45628</v>
      </c>
    </row>
    <row r="38" spans="1:23" x14ac:dyDescent="0.2">
      <c r="I38"/>
      <c r="J38"/>
      <c r="K38"/>
      <c r="L38"/>
      <c r="M38"/>
      <c r="N38"/>
      <c r="O38"/>
      <c r="P38"/>
    </row>
    <row r="39" spans="1:23" x14ac:dyDescent="0.2">
      <c r="I39"/>
      <c r="J39"/>
      <c r="K39"/>
      <c r="L39"/>
      <c r="M39"/>
      <c r="N39"/>
      <c r="O39"/>
      <c r="P39"/>
    </row>
    <row r="40" spans="1:23" x14ac:dyDescent="0.2">
      <c r="I40"/>
      <c r="J40"/>
      <c r="K40"/>
      <c r="L40"/>
      <c r="M40"/>
      <c r="N40"/>
      <c r="O40"/>
      <c r="P40"/>
    </row>
    <row r="41" spans="1:23" x14ac:dyDescent="0.2">
      <c r="I41"/>
      <c r="J41"/>
      <c r="K41"/>
      <c r="L41"/>
      <c r="M41"/>
      <c r="N41"/>
      <c r="O41"/>
      <c r="P41"/>
    </row>
    <row r="42" spans="1:23" hidden="1" x14ac:dyDescent="0.2">
      <c r="I42" s="150">
        <f>SUM(I9:I41)</f>
        <v>783005</v>
      </c>
      <c r="J42"/>
      <c r="K42"/>
      <c r="L42"/>
      <c r="M42"/>
      <c r="N42"/>
      <c r="O42"/>
      <c r="P42"/>
    </row>
    <row r="43" spans="1:23" x14ac:dyDescent="0.2">
      <c r="I43"/>
      <c r="J43"/>
      <c r="K43"/>
      <c r="L43"/>
      <c r="M43"/>
      <c r="N43"/>
      <c r="O43"/>
      <c r="P43"/>
    </row>
    <row r="44" spans="1:23" x14ac:dyDescent="0.2">
      <c r="I44"/>
      <c r="J44"/>
      <c r="K44"/>
      <c r="L44"/>
      <c r="M44"/>
      <c r="N44"/>
      <c r="O44"/>
      <c r="P44"/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count="1">
    <dataValidation type="list" allowBlank="1" showInputMessage="1" showErrorMessage="1" sqref="S9:S37" xr:uid="{00000000-0002-0000-0C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52" orientation="landscape" r:id="rId1"/>
  <colBreaks count="1" manualBreakCount="1">
    <brk id="1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W59"/>
  <sheetViews>
    <sheetView tabSelected="1" view="pageBreakPreview" topLeftCell="A28" zoomScale="70" zoomScaleNormal="70" zoomScaleSheetLayoutView="70" workbookViewId="0">
      <selection activeCell="B3" sqref="A1:D3"/>
    </sheetView>
  </sheetViews>
  <sheetFormatPr defaultColWidth="6.875" defaultRowHeight="20.25" x14ac:dyDescent="0.2"/>
  <cols>
    <col min="1" max="1" width="6.75" style="58" customWidth="1"/>
    <col min="2" max="2" width="34" style="58" bestFit="1" customWidth="1"/>
    <col min="3" max="3" width="14.875" style="59" customWidth="1"/>
    <col min="4" max="4" width="16.125" style="59" customWidth="1"/>
    <col min="5" max="5" width="15.25" style="59" customWidth="1"/>
    <col min="6" max="6" width="36.75" style="58" bestFit="1" customWidth="1"/>
    <col min="7" max="7" width="15.75" style="59" customWidth="1"/>
    <col min="8" max="8" width="36.75" style="58" bestFit="1" customWidth="1"/>
    <col min="9" max="9" width="16.125" style="59" customWidth="1"/>
    <col min="10" max="10" width="17.125" style="83" bestFit="1" customWidth="1"/>
    <col min="11" max="11" width="9.875" style="37" bestFit="1" customWidth="1"/>
    <col min="12" max="12" width="16.875" style="62" customWidth="1"/>
    <col min="13" max="14" width="6.875" style="58"/>
    <col min="15" max="15" width="0" style="58" hidden="1" customWidth="1"/>
    <col min="16" max="16" width="31.875" style="10" hidden="1" customWidth="1"/>
    <col min="17" max="18" width="12.875" style="10" hidden="1" customWidth="1"/>
    <col min="19" max="19" width="9.75" style="10" hidden="1" customWidth="1"/>
    <col min="20" max="20" width="26.375" style="10" hidden="1" customWidth="1"/>
    <col min="21" max="21" width="12.875" style="10" hidden="1" customWidth="1"/>
    <col min="22" max="22" width="8.25" style="10" hidden="1" customWidth="1"/>
    <col min="23" max="23" width="10.375" style="10" hidden="1" customWidth="1"/>
    <col min="24" max="30" width="0" style="58" hidden="1" customWidth="1"/>
    <col min="31" max="16384" width="6.875" style="58"/>
  </cols>
  <sheetData>
    <row r="2" spans="1:23" ht="30.75" x14ac:dyDescent="0.2">
      <c r="A2" s="351" t="s">
        <v>557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23" ht="30.75" x14ac:dyDescent="0.2">
      <c r="A3" s="351" t="s">
        <v>746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</row>
    <row r="4" spans="1:23" ht="30.75" x14ac:dyDescent="0.2">
      <c r="A4" s="351" t="s">
        <v>741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</row>
    <row r="5" spans="1:23" ht="30.75" x14ac:dyDescent="0.2">
      <c r="A5" s="159"/>
      <c r="B5" s="159"/>
      <c r="C5" s="160"/>
      <c r="D5" s="160"/>
      <c r="E5" s="160"/>
      <c r="F5" s="159"/>
      <c r="G5" s="160"/>
      <c r="H5" s="159"/>
      <c r="I5" s="160"/>
      <c r="J5" s="161"/>
      <c r="K5" s="162"/>
      <c r="L5" s="163"/>
    </row>
    <row r="6" spans="1:23" x14ac:dyDescent="0.2">
      <c r="A6" s="329" t="s">
        <v>127</v>
      </c>
      <c r="B6" s="332" t="s">
        <v>128</v>
      </c>
      <c r="C6" s="3" t="s">
        <v>129</v>
      </c>
      <c r="D6" s="332" t="s">
        <v>130</v>
      </c>
      <c r="E6" s="332" t="s">
        <v>131</v>
      </c>
      <c r="F6" s="270" t="s">
        <v>132</v>
      </c>
      <c r="G6" s="271"/>
      <c r="H6" s="270" t="s">
        <v>133</v>
      </c>
      <c r="I6" s="271"/>
      <c r="J6" s="63" t="s">
        <v>134</v>
      </c>
      <c r="K6" s="270" t="s">
        <v>135</v>
      </c>
      <c r="L6" s="271"/>
    </row>
    <row r="7" spans="1:23" x14ac:dyDescent="0.2">
      <c r="A7" s="330"/>
      <c r="B7" s="286"/>
      <c r="C7" s="5" t="s">
        <v>136</v>
      </c>
      <c r="D7" s="286"/>
      <c r="E7" s="286"/>
      <c r="F7" s="333" t="s">
        <v>137</v>
      </c>
      <c r="G7" s="334"/>
      <c r="H7" s="333" t="s">
        <v>138</v>
      </c>
      <c r="I7" s="334"/>
      <c r="J7" s="64" t="s">
        <v>139</v>
      </c>
      <c r="K7" s="333" t="s">
        <v>140</v>
      </c>
      <c r="L7" s="334"/>
      <c r="O7"/>
      <c r="P7"/>
      <c r="Q7"/>
      <c r="R7"/>
      <c r="S7"/>
      <c r="T7"/>
      <c r="U7"/>
      <c r="V7"/>
      <c r="W7"/>
    </row>
    <row r="8" spans="1:23" x14ac:dyDescent="0.2">
      <c r="A8" s="331"/>
      <c r="B8" s="287"/>
      <c r="C8" s="6"/>
      <c r="D8" s="287"/>
      <c r="E8" s="287"/>
      <c r="F8" s="335"/>
      <c r="G8" s="336"/>
      <c r="H8" s="335" t="s">
        <v>141</v>
      </c>
      <c r="I8" s="336"/>
      <c r="J8" s="65"/>
      <c r="K8" s="335" t="s">
        <v>142</v>
      </c>
      <c r="L8" s="336"/>
      <c r="O8"/>
      <c r="P8"/>
      <c r="Q8"/>
      <c r="R8"/>
      <c r="S8"/>
      <c r="T8"/>
      <c r="U8"/>
      <c r="V8"/>
      <c r="W8"/>
    </row>
    <row r="9" spans="1:23" ht="24" x14ac:dyDescent="0.55000000000000004">
      <c r="A9" s="66">
        <v>1</v>
      </c>
      <c r="B9" s="67" t="str">
        <f>P9</f>
        <v>จัดซื้อวัสดุก่อสร้าง (ดินลูกรัง)</v>
      </c>
      <c r="C9" s="68">
        <f>Q9</f>
        <v>3600</v>
      </c>
      <c r="D9" s="68">
        <f>R9</f>
        <v>3600</v>
      </c>
      <c r="E9" s="66" t="str">
        <f>S9</f>
        <v>เฉพาะเจาะจง</v>
      </c>
      <c r="F9" s="69" t="s">
        <v>834</v>
      </c>
      <c r="G9" s="70">
        <f>(U9)</f>
        <v>3600</v>
      </c>
      <c r="H9" s="69" t="str">
        <f>T9</f>
        <v xml:space="preserve">นายทวิช พุ่มสวย </v>
      </c>
      <c r="I9" s="70">
        <f>U9</f>
        <v>3600</v>
      </c>
      <c r="J9" s="71" t="s">
        <v>157</v>
      </c>
      <c r="K9" s="228" t="s">
        <v>1050</v>
      </c>
      <c r="L9" s="73">
        <f>W9</f>
        <v>45820</v>
      </c>
      <c r="P9" s="106" t="s">
        <v>374</v>
      </c>
      <c r="Q9" s="95">
        <v>3600</v>
      </c>
      <c r="R9" s="95">
        <v>3600</v>
      </c>
      <c r="S9" s="75" t="s">
        <v>158</v>
      </c>
      <c r="T9" s="80" t="s">
        <v>577</v>
      </c>
      <c r="U9" s="95">
        <v>3600</v>
      </c>
      <c r="V9" s="115" t="s">
        <v>585</v>
      </c>
      <c r="W9" s="102">
        <v>45820</v>
      </c>
    </row>
    <row r="10" spans="1:23" ht="24" x14ac:dyDescent="0.55000000000000004">
      <c r="A10" s="66">
        <v>2</v>
      </c>
      <c r="B10" s="67" t="str">
        <f t="shared" ref="B10:F29" si="0">P10</f>
        <v>จัดซื้อวัสดุก่อสร้าง (หินคลุก)</v>
      </c>
      <c r="C10" s="68">
        <f t="shared" si="0"/>
        <v>3809</v>
      </c>
      <c r="D10" s="68">
        <f t="shared" si="0"/>
        <v>3809</v>
      </c>
      <c r="E10" s="66" t="str">
        <f t="shared" si="0"/>
        <v>เฉพาะเจาะจง</v>
      </c>
      <c r="F10" s="69" t="s">
        <v>834</v>
      </c>
      <c r="G10" s="70">
        <f t="shared" ref="G10:G37" si="1">(U10)</f>
        <v>3809</v>
      </c>
      <c r="H10" s="69" t="str">
        <f t="shared" ref="H10:I28" si="2">T10</f>
        <v>นางสาวณัฐธิดา เพชรแก้ว</v>
      </c>
      <c r="I10" s="70">
        <f t="shared" si="2"/>
        <v>3809</v>
      </c>
      <c r="J10" s="71" t="s">
        <v>157</v>
      </c>
      <c r="K10" s="228" t="s">
        <v>1051</v>
      </c>
      <c r="L10" s="73">
        <f t="shared" ref="L10:L29" si="3">W10</f>
        <v>45820</v>
      </c>
      <c r="P10" s="107" t="s">
        <v>558</v>
      </c>
      <c r="Q10" s="94">
        <v>3809</v>
      </c>
      <c r="R10" s="94">
        <v>3809</v>
      </c>
      <c r="S10" s="77" t="s">
        <v>158</v>
      </c>
      <c r="T10" s="96" t="s">
        <v>299</v>
      </c>
      <c r="U10" s="94">
        <v>3809</v>
      </c>
      <c r="V10" s="116" t="s">
        <v>586</v>
      </c>
      <c r="W10" s="103">
        <v>45820</v>
      </c>
    </row>
    <row r="11" spans="1:23" ht="24" x14ac:dyDescent="0.55000000000000004">
      <c r="A11" s="66">
        <v>3</v>
      </c>
      <c r="B11" s="67" t="str">
        <f t="shared" si="0"/>
        <v>จัดซื้อวัสดุคอมพิวเตอร์ 2 รายการ</v>
      </c>
      <c r="C11" s="68">
        <f t="shared" si="0"/>
        <v>3400</v>
      </c>
      <c r="D11" s="68">
        <f t="shared" si="0"/>
        <v>3400</v>
      </c>
      <c r="E11" s="66" t="str">
        <f t="shared" si="0"/>
        <v>เฉพาะเจาะจง</v>
      </c>
      <c r="F11" s="69" t="s">
        <v>801</v>
      </c>
      <c r="G11" s="70">
        <f t="shared" si="1"/>
        <v>3400</v>
      </c>
      <c r="H11" s="69" t="s">
        <v>1039</v>
      </c>
      <c r="I11" s="70">
        <f t="shared" si="2"/>
        <v>3400</v>
      </c>
      <c r="J11" s="71" t="s">
        <v>157</v>
      </c>
      <c r="K11" s="228" t="s">
        <v>1052</v>
      </c>
      <c r="L11" s="73">
        <f t="shared" si="3"/>
        <v>45825</v>
      </c>
      <c r="P11" s="106" t="s">
        <v>559</v>
      </c>
      <c r="Q11" s="95">
        <v>3400</v>
      </c>
      <c r="R11" s="95">
        <v>3400</v>
      </c>
      <c r="S11" s="75" t="s">
        <v>158</v>
      </c>
      <c r="T11" s="80" t="s">
        <v>578</v>
      </c>
      <c r="U11" s="95">
        <v>3400</v>
      </c>
      <c r="V11" s="115" t="s">
        <v>587</v>
      </c>
      <c r="W11" s="102">
        <v>45825</v>
      </c>
    </row>
    <row r="12" spans="1:23" ht="24" x14ac:dyDescent="0.55000000000000004">
      <c r="A12" s="66">
        <v>4</v>
      </c>
      <c r="B12" s="67" t="str">
        <f t="shared" si="0"/>
        <v>จัดซื้อวัสดุไฟฟ้า 2 รายการ</v>
      </c>
      <c r="C12" s="68">
        <f t="shared" si="0"/>
        <v>507</v>
      </c>
      <c r="D12" s="68">
        <f t="shared" si="0"/>
        <v>507</v>
      </c>
      <c r="E12" s="66" t="str">
        <f t="shared" si="0"/>
        <v>เฉพาะเจาะจง</v>
      </c>
      <c r="F12" s="69" t="s">
        <v>884</v>
      </c>
      <c r="G12" s="70">
        <f t="shared" si="1"/>
        <v>507</v>
      </c>
      <c r="H12" s="69" t="s">
        <v>884</v>
      </c>
      <c r="I12" s="70">
        <f t="shared" si="2"/>
        <v>507</v>
      </c>
      <c r="J12" s="71" t="s">
        <v>157</v>
      </c>
      <c r="K12" s="228" t="s">
        <v>1053</v>
      </c>
      <c r="L12" s="73">
        <f t="shared" si="3"/>
        <v>45838</v>
      </c>
      <c r="P12" s="107" t="s">
        <v>560</v>
      </c>
      <c r="Q12" s="94">
        <v>507</v>
      </c>
      <c r="R12" s="94">
        <v>507</v>
      </c>
      <c r="S12" s="77" t="s">
        <v>158</v>
      </c>
      <c r="T12" s="136" t="s">
        <v>579</v>
      </c>
      <c r="U12" s="94">
        <v>507</v>
      </c>
      <c r="V12" s="116" t="s">
        <v>588</v>
      </c>
      <c r="W12" s="103">
        <v>45838</v>
      </c>
    </row>
    <row r="13" spans="1:23" ht="23.25" customHeight="1" x14ac:dyDescent="0.55000000000000004">
      <c r="A13" s="66">
        <v>5</v>
      </c>
      <c r="B13" s="67" t="s">
        <v>1040</v>
      </c>
      <c r="C13" s="68">
        <f t="shared" si="0"/>
        <v>4265</v>
      </c>
      <c r="D13" s="68">
        <f t="shared" si="0"/>
        <v>4265</v>
      </c>
      <c r="E13" s="66" t="str">
        <f t="shared" si="0"/>
        <v>เฉพาะเจาะจง</v>
      </c>
      <c r="F13" s="69" t="s">
        <v>1041</v>
      </c>
      <c r="G13" s="70">
        <f t="shared" si="1"/>
        <v>4265</v>
      </c>
      <c r="H13" s="69" t="s">
        <v>1042</v>
      </c>
      <c r="I13" s="70">
        <f t="shared" si="2"/>
        <v>4265</v>
      </c>
      <c r="J13" s="71" t="s">
        <v>157</v>
      </c>
      <c r="K13" s="228" t="s">
        <v>1054</v>
      </c>
      <c r="L13" s="73">
        <f t="shared" si="3"/>
        <v>45838</v>
      </c>
      <c r="P13" s="106" t="s">
        <v>561</v>
      </c>
      <c r="Q13" s="95">
        <v>4265</v>
      </c>
      <c r="R13" s="95">
        <v>4265</v>
      </c>
      <c r="S13" s="75" t="s">
        <v>158</v>
      </c>
      <c r="T13" s="97" t="s">
        <v>266</v>
      </c>
      <c r="U13" s="95">
        <v>4265</v>
      </c>
      <c r="V13" s="115" t="s">
        <v>589</v>
      </c>
      <c r="W13" s="102">
        <v>45838</v>
      </c>
    </row>
    <row r="14" spans="1:23" ht="23.25" customHeight="1" x14ac:dyDescent="0.55000000000000004">
      <c r="A14" s="66">
        <v>6</v>
      </c>
      <c r="B14" s="67" t="s">
        <v>1043</v>
      </c>
      <c r="C14" s="68">
        <v>33540</v>
      </c>
      <c r="D14" s="68">
        <v>33540</v>
      </c>
      <c r="E14" s="66" t="str">
        <f t="shared" si="0"/>
        <v>เฉพาะเจาะจง</v>
      </c>
      <c r="F14" s="69" t="s">
        <v>1041</v>
      </c>
      <c r="G14" s="70">
        <v>33540</v>
      </c>
      <c r="H14" s="69" t="s">
        <v>1041</v>
      </c>
      <c r="I14" s="70">
        <v>33540</v>
      </c>
      <c r="J14" s="71" t="s">
        <v>157</v>
      </c>
      <c r="K14" s="228" t="s">
        <v>1055</v>
      </c>
      <c r="L14" s="73">
        <f t="shared" si="3"/>
        <v>45838</v>
      </c>
      <c r="P14" s="107" t="s">
        <v>562</v>
      </c>
      <c r="Q14" s="94">
        <v>2570</v>
      </c>
      <c r="R14" s="94">
        <v>2570</v>
      </c>
      <c r="S14" s="77" t="s">
        <v>158</v>
      </c>
      <c r="T14" s="96" t="s">
        <v>266</v>
      </c>
      <c r="U14" s="94">
        <v>2570</v>
      </c>
      <c r="V14" s="116" t="s">
        <v>590</v>
      </c>
      <c r="W14" s="103">
        <v>45838</v>
      </c>
    </row>
    <row r="15" spans="1:23" ht="24" customHeight="1" x14ac:dyDescent="0.55000000000000004">
      <c r="A15" s="66">
        <v>7</v>
      </c>
      <c r="B15" s="67" t="s">
        <v>1160</v>
      </c>
      <c r="C15" s="68">
        <v>22000</v>
      </c>
      <c r="D15" s="68">
        <v>22000</v>
      </c>
      <c r="E15" s="66" t="str">
        <f t="shared" si="0"/>
        <v>เฉพาะเจาะจง</v>
      </c>
      <c r="F15" s="69" t="s">
        <v>1044</v>
      </c>
      <c r="G15" s="70">
        <v>22000</v>
      </c>
      <c r="H15" s="69" t="s">
        <v>1044</v>
      </c>
      <c r="I15" s="70">
        <v>22000</v>
      </c>
      <c r="J15" s="71" t="s">
        <v>157</v>
      </c>
      <c r="K15" s="228" t="s">
        <v>1056</v>
      </c>
      <c r="L15" s="73">
        <f t="shared" si="3"/>
        <v>45838</v>
      </c>
      <c r="P15" s="106" t="s">
        <v>563</v>
      </c>
      <c r="Q15" s="95">
        <v>5313</v>
      </c>
      <c r="R15" s="95">
        <v>5313</v>
      </c>
      <c r="S15" s="75" t="s">
        <v>158</v>
      </c>
      <c r="T15" s="97" t="s">
        <v>266</v>
      </c>
      <c r="U15" s="95">
        <v>5313</v>
      </c>
      <c r="V15" s="115" t="s">
        <v>591</v>
      </c>
      <c r="W15" s="102">
        <v>45838</v>
      </c>
    </row>
    <row r="16" spans="1:23" ht="24" x14ac:dyDescent="0.55000000000000004">
      <c r="A16" s="66">
        <v>8</v>
      </c>
      <c r="B16" s="67" t="s">
        <v>1045</v>
      </c>
      <c r="C16" s="68">
        <v>50000</v>
      </c>
      <c r="D16" s="68">
        <v>50000</v>
      </c>
      <c r="E16" s="66" t="str">
        <f t="shared" si="0"/>
        <v>เฉพาะเจาะจง</v>
      </c>
      <c r="F16" s="69" t="s">
        <v>1044</v>
      </c>
      <c r="G16" s="70">
        <v>50000</v>
      </c>
      <c r="H16" s="69" t="s">
        <v>1044</v>
      </c>
      <c r="I16" s="70">
        <v>50000</v>
      </c>
      <c r="J16" s="71" t="s">
        <v>157</v>
      </c>
      <c r="K16" s="228" t="s">
        <v>1057</v>
      </c>
      <c r="L16" s="73">
        <f t="shared" si="3"/>
        <v>45838</v>
      </c>
      <c r="P16" s="107" t="s">
        <v>564</v>
      </c>
      <c r="Q16" s="94">
        <v>538</v>
      </c>
      <c r="R16" s="94">
        <v>538</v>
      </c>
      <c r="S16" s="77" t="s">
        <v>158</v>
      </c>
      <c r="T16" s="96" t="s">
        <v>266</v>
      </c>
      <c r="U16" s="94">
        <v>538</v>
      </c>
      <c r="V16" s="116" t="s">
        <v>592</v>
      </c>
      <c r="W16" s="103">
        <v>45838</v>
      </c>
    </row>
    <row r="17" spans="1:23" ht="24" x14ac:dyDescent="0.55000000000000004">
      <c r="A17" s="66">
        <v>9</v>
      </c>
      <c r="B17" s="67" t="str">
        <f t="shared" si="0"/>
        <v>จัดซื้อวัสดุงานบ้านงานครัว</v>
      </c>
      <c r="C17" s="68">
        <f t="shared" si="0"/>
        <v>1620</v>
      </c>
      <c r="D17" s="68">
        <f t="shared" si="0"/>
        <v>1620</v>
      </c>
      <c r="E17" s="66" t="str">
        <f t="shared" si="0"/>
        <v>เฉพาะเจาะจง</v>
      </c>
      <c r="F17" s="69" t="s">
        <v>899</v>
      </c>
      <c r="G17" s="70">
        <f t="shared" si="1"/>
        <v>1620</v>
      </c>
      <c r="H17" s="69" t="s">
        <v>899</v>
      </c>
      <c r="I17" s="70">
        <f t="shared" si="2"/>
        <v>1620</v>
      </c>
      <c r="J17" s="71" t="s">
        <v>157</v>
      </c>
      <c r="K17" s="228" t="s">
        <v>1058</v>
      </c>
      <c r="L17" s="73">
        <f t="shared" si="3"/>
        <v>45838</v>
      </c>
      <c r="P17" s="106" t="s">
        <v>333</v>
      </c>
      <c r="Q17" s="95">
        <v>1620</v>
      </c>
      <c r="R17" s="95">
        <v>1620</v>
      </c>
      <c r="S17" s="75" t="s">
        <v>158</v>
      </c>
      <c r="T17" s="97" t="s">
        <v>266</v>
      </c>
      <c r="U17" s="95">
        <v>1620</v>
      </c>
      <c r="V17" s="115" t="s">
        <v>593</v>
      </c>
      <c r="W17" s="102">
        <v>45838</v>
      </c>
    </row>
    <row r="18" spans="1:23" ht="24" x14ac:dyDescent="0.55000000000000004">
      <c r="A18" s="66">
        <v>10</v>
      </c>
      <c r="B18" s="67" t="s">
        <v>334</v>
      </c>
      <c r="C18" s="68">
        <v>72000</v>
      </c>
      <c r="D18" s="68">
        <v>72000</v>
      </c>
      <c r="E18" s="66" t="str">
        <f t="shared" si="0"/>
        <v>เฉพาะเจาะจง</v>
      </c>
      <c r="F18" s="69" t="s">
        <v>1044</v>
      </c>
      <c r="G18" s="70">
        <v>72000</v>
      </c>
      <c r="H18" s="69" t="s">
        <v>1044</v>
      </c>
      <c r="I18" s="70">
        <v>72000</v>
      </c>
      <c r="J18" s="71" t="s">
        <v>157</v>
      </c>
      <c r="K18" s="228" t="s">
        <v>1059</v>
      </c>
      <c r="L18" s="73">
        <f t="shared" si="3"/>
        <v>45813</v>
      </c>
      <c r="P18" s="107" t="s">
        <v>565</v>
      </c>
      <c r="Q18" s="94">
        <v>270</v>
      </c>
      <c r="R18" s="94">
        <v>270</v>
      </c>
      <c r="S18" s="77" t="s">
        <v>158</v>
      </c>
      <c r="T18" s="129" t="s">
        <v>404</v>
      </c>
      <c r="U18" s="94">
        <v>270</v>
      </c>
      <c r="V18" s="116" t="s">
        <v>594</v>
      </c>
      <c r="W18" s="103">
        <v>45813</v>
      </c>
    </row>
    <row r="19" spans="1:23" ht="42" customHeight="1" x14ac:dyDescent="0.55000000000000004">
      <c r="A19" s="66">
        <v>11</v>
      </c>
      <c r="B19" s="67" t="s">
        <v>1046</v>
      </c>
      <c r="C19" s="68">
        <v>8000</v>
      </c>
      <c r="D19" s="68">
        <v>8000</v>
      </c>
      <c r="E19" s="66" t="str">
        <f t="shared" si="0"/>
        <v>เฉพาะเจาะจง</v>
      </c>
      <c r="F19" s="69" t="s">
        <v>1047</v>
      </c>
      <c r="G19" s="70">
        <v>8000</v>
      </c>
      <c r="H19" s="69" t="s">
        <v>1047</v>
      </c>
      <c r="I19" s="70">
        <v>8000</v>
      </c>
      <c r="J19" s="71" t="s">
        <v>157</v>
      </c>
      <c r="K19" s="228" t="s">
        <v>1060</v>
      </c>
      <c r="L19" s="73">
        <f t="shared" si="3"/>
        <v>45813</v>
      </c>
      <c r="P19" s="84" t="s">
        <v>566</v>
      </c>
      <c r="Q19" s="113">
        <v>1798</v>
      </c>
      <c r="R19" s="113">
        <v>1798</v>
      </c>
      <c r="S19" s="75" t="s">
        <v>158</v>
      </c>
      <c r="T19" s="137" t="s">
        <v>522</v>
      </c>
      <c r="U19" s="113">
        <v>1798</v>
      </c>
      <c r="V19" s="115" t="s">
        <v>595</v>
      </c>
      <c r="W19" s="102">
        <v>45813</v>
      </c>
    </row>
    <row r="20" spans="1:23" ht="24" x14ac:dyDescent="0.55000000000000004">
      <c r="A20" s="66">
        <v>12</v>
      </c>
      <c r="B20" s="67" t="str">
        <f t="shared" si="0"/>
        <v>จัดจ้างเหมาแมคโค</v>
      </c>
      <c r="C20" s="68">
        <f t="shared" si="0"/>
        <v>8000</v>
      </c>
      <c r="D20" s="68">
        <f t="shared" si="0"/>
        <v>8000</v>
      </c>
      <c r="E20" s="66" t="str">
        <f t="shared" si="0"/>
        <v>เฉพาะเจาะจง</v>
      </c>
      <c r="F20" s="69" t="s">
        <v>834</v>
      </c>
      <c r="G20" s="70">
        <f t="shared" si="1"/>
        <v>8000</v>
      </c>
      <c r="H20" s="69" t="s">
        <v>834</v>
      </c>
      <c r="I20" s="70">
        <f t="shared" si="2"/>
        <v>8000</v>
      </c>
      <c r="J20" s="71" t="s">
        <v>157</v>
      </c>
      <c r="K20" s="228" t="s">
        <v>1061</v>
      </c>
      <c r="L20" s="73">
        <f t="shared" si="3"/>
        <v>45820</v>
      </c>
      <c r="P20" s="85" t="s">
        <v>567</v>
      </c>
      <c r="Q20" s="94">
        <v>8000</v>
      </c>
      <c r="R20" s="94">
        <v>8000</v>
      </c>
      <c r="S20" s="77" t="s">
        <v>158</v>
      </c>
      <c r="T20" s="81" t="s">
        <v>577</v>
      </c>
      <c r="U20" s="94">
        <v>8000</v>
      </c>
      <c r="V20" s="116" t="s">
        <v>596</v>
      </c>
      <c r="W20" s="103">
        <v>45820</v>
      </c>
    </row>
    <row r="21" spans="1:23" ht="24" x14ac:dyDescent="0.55000000000000004">
      <c r="A21" s="66">
        <v>13</v>
      </c>
      <c r="B21" s="67" t="str">
        <f t="shared" si="0"/>
        <v>จัดจ้างล้างแอร์</v>
      </c>
      <c r="C21" s="68">
        <f t="shared" si="0"/>
        <v>1300</v>
      </c>
      <c r="D21" s="68">
        <f t="shared" si="0"/>
        <v>1300</v>
      </c>
      <c r="E21" s="66" t="str">
        <f t="shared" si="0"/>
        <v>เฉพาะเจาะจง</v>
      </c>
      <c r="F21" s="69" t="s">
        <v>1030</v>
      </c>
      <c r="G21" s="70">
        <f t="shared" si="1"/>
        <v>1300</v>
      </c>
      <c r="H21" s="69" t="s">
        <v>1030</v>
      </c>
      <c r="I21" s="70">
        <f t="shared" si="2"/>
        <v>1300</v>
      </c>
      <c r="J21" s="71" t="s">
        <v>157</v>
      </c>
      <c r="K21" s="228" t="s">
        <v>1062</v>
      </c>
      <c r="L21" s="73">
        <f t="shared" si="3"/>
        <v>45820</v>
      </c>
      <c r="P21" s="84" t="s">
        <v>568</v>
      </c>
      <c r="Q21" s="95">
        <v>1300</v>
      </c>
      <c r="R21" s="95">
        <v>1300</v>
      </c>
      <c r="S21" s="75" t="s">
        <v>158</v>
      </c>
      <c r="T21" s="80" t="s">
        <v>524</v>
      </c>
      <c r="U21" s="95">
        <v>1300</v>
      </c>
      <c r="V21" s="115" t="s">
        <v>597</v>
      </c>
      <c r="W21" s="102">
        <v>45820</v>
      </c>
    </row>
    <row r="22" spans="1:23" ht="24" x14ac:dyDescent="0.55000000000000004">
      <c r="A22" s="66">
        <v>14</v>
      </c>
      <c r="B22" s="67" t="str">
        <f t="shared" si="0"/>
        <v>จัดจ้างเปลี่ยนแบตเตอรี่ กข 7725 อท</v>
      </c>
      <c r="C22" s="68">
        <f t="shared" si="0"/>
        <v>2100</v>
      </c>
      <c r="D22" s="68">
        <f t="shared" si="0"/>
        <v>2100</v>
      </c>
      <c r="E22" s="66" t="str">
        <f t="shared" si="0"/>
        <v>เฉพาะเจาะจง</v>
      </c>
      <c r="F22" s="69" t="str">
        <f t="shared" si="0"/>
        <v>นายสุธน โครตโสภา</v>
      </c>
      <c r="G22" s="70">
        <f t="shared" si="1"/>
        <v>2100</v>
      </c>
      <c r="H22" s="69" t="str">
        <f t="shared" si="2"/>
        <v>นายสุธน โครตโสภา</v>
      </c>
      <c r="I22" s="70">
        <f t="shared" si="2"/>
        <v>2100</v>
      </c>
      <c r="J22" s="71" t="s">
        <v>157</v>
      </c>
      <c r="K22" s="228" t="s">
        <v>1063</v>
      </c>
      <c r="L22" s="73">
        <f t="shared" si="3"/>
        <v>45825</v>
      </c>
      <c r="P22" s="85" t="s">
        <v>569</v>
      </c>
      <c r="Q22" s="94">
        <v>2100</v>
      </c>
      <c r="R22" s="94">
        <v>2100</v>
      </c>
      <c r="S22" s="77" t="s">
        <v>158</v>
      </c>
      <c r="T22" s="81" t="s">
        <v>580</v>
      </c>
      <c r="U22" s="94">
        <v>2100</v>
      </c>
      <c r="V22" s="116" t="s">
        <v>598</v>
      </c>
      <c r="W22" s="103">
        <v>45825</v>
      </c>
    </row>
    <row r="23" spans="1:23" ht="24" x14ac:dyDescent="0.55000000000000004">
      <c r="A23" s="66">
        <v>15</v>
      </c>
      <c r="B23" s="67" t="str">
        <f t="shared" si="0"/>
        <v>จัดจ้างทำตรายาง</v>
      </c>
      <c r="C23" s="68">
        <f t="shared" si="0"/>
        <v>500</v>
      </c>
      <c r="D23" s="68">
        <f t="shared" si="0"/>
        <v>500</v>
      </c>
      <c r="E23" s="66" t="str">
        <f t="shared" si="0"/>
        <v>เฉพาะเจาะจง</v>
      </c>
      <c r="F23" s="69" t="str">
        <f t="shared" si="0"/>
        <v>นายเฉลิมพล ศรีโสภา</v>
      </c>
      <c r="G23" s="70">
        <f t="shared" si="1"/>
        <v>500</v>
      </c>
      <c r="H23" s="69" t="str">
        <f t="shared" si="2"/>
        <v>นายเฉลิมพล ศรีโสภา</v>
      </c>
      <c r="I23" s="70">
        <f t="shared" si="2"/>
        <v>500</v>
      </c>
      <c r="J23" s="71" t="s">
        <v>157</v>
      </c>
      <c r="K23" s="228" t="s">
        <v>1064</v>
      </c>
      <c r="L23" s="73">
        <f t="shared" si="3"/>
        <v>45825</v>
      </c>
      <c r="P23" s="106" t="s">
        <v>570</v>
      </c>
      <c r="Q23" s="95">
        <v>500</v>
      </c>
      <c r="R23" s="95">
        <v>500</v>
      </c>
      <c r="S23" s="75" t="s">
        <v>158</v>
      </c>
      <c r="T23" s="97" t="s">
        <v>266</v>
      </c>
      <c r="U23" s="95">
        <v>500</v>
      </c>
      <c r="V23" s="115" t="s">
        <v>599</v>
      </c>
      <c r="W23" s="102">
        <v>45825</v>
      </c>
    </row>
    <row r="24" spans="1:23" ht="24" x14ac:dyDescent="0.55000000000000004">
      <c r="A24" s="66">
        <v>16</v>
      </c>
      <c r="B24" s="67" t="str">
        <f t="shared" si="0"/>
        <v>จัดจ้างทำตรายาง</v>
      </c>
      <c r="C24" s="68">
        <f t="shared" si="0"/>
        <v>250</v>
      </c>
      <c r="D24" s="68">
        <f t="shared" si="0"/>
        <v>250</v>
      </c>
      <c r="E24" s="66" t="str">
        <f t="shared" si="0"/>
        <v>เฉพาะเจาะจง</v>
      </c>
      <c r="F24" s="69" t="str">
        <f t="shared" si="0"/>
        <v>นายเฉลิมพล ศรีโสภา</v>
      </c>
      <c r="G24" s="70">
        <f t="shared" si="1"/>
        <v>250</v>
      </c>
      <c r="H24" s="69" t="str">
        <f t="shared" si="2"/>
        <v>นายเฉลิมพล ศรีโสภา</v>
      </c>
      <c r="I24" s="70">
        <f t="shared" si="2"/>
        <v>250</v>
      </c>
      <c r="J24" s="71" t="s">
        <v>157</v>
      </c>
      <c r="K24" s="228" t="s">
        <v>1065</v>
      </c>
      <c r="L24" s="73">
        <f t="shared" si="3"/>
        <v>45825</v>
      </c>
      <c r="P24" s="107" t="s">
        <v>570</v>
      </c>
      <c r="Q24" s="94">
        <v>250</v>
      </c>
      <c r="R24" s="94">
        <v>250</v>
      </c>
      <c r="S24" s="77" t="s">
        <v>158</v>
      </c>
      <c r="T24" s="96" t="s">
        <v>266</v>
      </c>
      <c r="U24" s="94">
        <v>250</v>
      </c>
      <c r="V24" s="116" t="s">
        <v>600</v>
      </c>
      <c r="W24" s="103">
        <v>45825</v>
      </c>
    </row>
    <row r="25" spans="1:23" ht="24" x14ac:dyDescent="0.55000000000000004">
      <c r="A25" s="66">
        <v>17</v>
      </c>
      <c r="B25" s="67" t="str">
        <f t="shared" si="0"/>
        <v>จัดจ้างทำตรายาง</v>
      </c>
      <c r="C25" s="68">
        <f t="shared" si="0"/>
        <v>250</v>
      </c>
      <c r="D25" s="68">
        <f t="shared" si="0"/>
        <v>250</v>
      </c>
      <c r="E25" s="66" t="str">
        <f t="shared" si="0"/>
        <v>เฉพาะเจาะจง</v>
      </c>
      <c r="F25" s="69" t="str">
        <f t="shared" si="0"/>
        <v>นายเฉลิมพล ศรีโสภา</v>
      </c>
      <c r="G25" s="70">
        <f t="shared" si="1"/>
        <v>250</v>
      </c>
      <c r="H25" s="69" t="str">
        <f t="shared" si="2"/>
        <v>นายเฉลิมพล ศรีโสภา</v>
      </c>
      <c r="I25" s="70">
        <f t="shared" si="2"/>
        <v>250</v>
      </c>
      <c r="J25" s="71" t="s">
        <v>157</v>
      </c>
      <c r="K25" s="228" t="s">
        <v>1066</v>
      </c>
      <c r="L25" s="73">
        <f t="shared" si="3"/>
        <v>45825</v>
      </c>
      <c r="P25" s="106" t="s">
        <v>570</v>
      </c>
      <c r="Q25" s="95">
        <v>250</v>
      </c>
      <c r="R25" s="95">
        <v>250</v>
      </c>
      <c r="S25" s="75" t="s">
        <v>158</v>
      </c>
      <c r="T25" s="97" t="s">
        <v>266</v>
      </c>
      <c r="U25" s="95">
        <v>250</v>
      </c>
      <c r="V25" s="115" t="s">
        <v>601</v>
      </c>
      <c r="W25" s="102">
        <v>45825</v>
      </c>
    </row>
    <row r="26" spans="1:23" ht="24" x14ac:dyDescent="0.55000000000000004">
      <c r="A26" s="66">
        <v>18</v>
      </c>
      <c r="B26" s="67" t="s">
        <v>1043</v>
      </c>
      <c r="C26" s="68">
        <v>17600</v>
      </c>
      <c r="D26" s="68">
        <v>17600</v>
      </c>
      <c r="E26" s="66" t="str">
        <f t="shared" si="0"/>
        <v>เฉพาะเจาะจง</v>
      </c>
      <c r="F26" s="69" t="s">
        <v>1041</v>
      </c>
      <c r="G26" s="70">
        <v>17600</v>
      </c>
      <c r="H26" s="69" t="s">
        <v>1041</v>
      </c>
      <c r="I26" s="70">
        <v>17600</v>
      </c>
      <c r="J26" s="71" t="s">
        <v>157</v>
      </c>
      <c r="K26" s="228" t="s">
        <v>1067</v>
      </c>
      <c r="L26" s="73">
        <f t="shared" si="3"/>
        <v>45831</v>
      </c>
      <c r="P26" s="88" t="s">
        <v>571</v>
      </c>
      <c r="Q26" s="92">
        <v>1600</v>
      </c>
      <c r="R26" s="92">
        <v>1600</v>
      </c>
      <c r="S26" s="77" t="s">
        <v>158</v>
      </c>
      <c r="T26" s="98" t="s">
        <v>201</v>
      </c>
      <c r="U26" s="92">
        <v>1600</v>
      </c>
      <c r="V26" s="116" t="s">
        <v>602</v>
      </c>
      <c r="W26" s="103">
        <v>45831</v>
      </c>
    </row>
    <row r="27" spans="1:23" ht="24" x14ac:dyDescent="0.55000000000000004">
      <c r="A27" s="66">
        <v>19</v>
      </c>
      <c r="B27" s="67" t="str">
        <f t="shared" si="0"/>
        <v>จ้างทำป้ายพระบรม</v>
      </c>
      <c r="C27" s="68">
        <f t="shared" si="0"/>
        <v>3900</v>
      </c>
      <c r="D27" s="68">
        <f t="shared" si="0"/>
        <v>3900</v>
      </c>
      <c r="E27" s="66" t="str">
        <f t="shared" si="0"/>
        <v>เฉพาะเจาะจง</v>
      </c>
      <c r="F27" s="69" t="str">
        <f t="shared" si="0"/>
        <v>นางทิติยา สงวนงาม</v>
      </c>
      <c r="G27" s="70">
        <f t="shared" si="1"/>
        <v>3900</v>
      </c>
      <c r="H27" s="69" t="str">
        <f t="shared" si="2"/>
        <v>นางทิติยา สงวนงาม</v>
      </c>
      <c r="I27" s="70">
        <f t="shared" si="2"/>
        <v>3900</v>
      </c>
      <c r="J27" s="71" t="s">
        <v>157</v>
      </c>
      <c r="K27" s="228" t="s">
        <v>1068</v>
      </c>
      <c r="L27" s="73">
        <f t="shared" si="3"/>
        <v>45838</v>
      </c>
      <c r="P27" s="89" t="s">
        <v>572</v>
      </c>
      <c r="Q27" s="93">
        <v>3900</v>
      </c>
      <c r="R27" s="93">
        <v>3900</v>
      </c>
      <c r="S27" s="75" t="s">
        <v>158</v>
      </c>
      <c r="T27" s="80" t="s">
        <v>303</v>
      </c>
      <c r="U27" s="93">
        <v>3900</v>
      </c>
      <c r="V27" s="115" t="s">
        <v>603</v>
      </c>
      <c r="W27" s="102">
        <v>45838</v>
      </c>
    </row>
    <row r="28" spans="1:23" ht="24" x14ac:dyDescent="0.55000000000000004">
      <c r="A28" s="66">
        <v>20</v>
      </c>
      <c r="B28" s="67" t="str">
        <f t="shared" si="0"/>
        <v>จัดซื้อวัสดุไฟฟ้า</v>
      </c>
      <c r="C28" s="68">
        <f t="shared" si="0"/>
        <v>7910.08</v>
      </c>
      <c r="D28" s="68">
        <f t="shared" si="0"/>
        <v>7910.08</v>
      </c>
      <c r="E28" s="66" t="str">
        <f t="shared" si="0"/>
        <v>เฉพาะเจาะจง</v>
      </c>
      <c r="F28" s="69" t="s">
        <v>779</v>
      </c>
      <c r="G28" s="70">
        <f t="shared" si="1"/>
        <v>7910.08</v>
      </c>
      <c r="H28" s="69" t="s">
        <v>890</v>
      </c>
      <c r="I28" s="70">
        <f t="shared" si="2"/>
        <v>7910.08</v>
      </c>
      <c r="J28" s="71" t="s">
        <v>157</v>
      </c>
      <c r="K28" s="228" t="s">
        <v>1069</v>
      </c>
      <c r="L28" s="73">
        <f t="shared" si="3"/>
        <v>45812</v>
      </c>
      <c r="P28" s="85" t="s">
        <v>289</v>
      </c>
      <c r="Q28" s="92">
        <v>7910.08</v>
      </c>
      <c r="R28" s="92">
        <v>7910.08</v>
      </c>
      <c r="S28" s="77" t="s">
        <v>158</v>
      </c>
      <c r="T28" s="77" t="s">
        <v>581</v>
      </c>
      <c r="U28" s="92">
        <v>7910.08</v>
      </c>
      <c r="V28" s="116" t="s">
        <v>604</v>
      </c>
      <c r="W28" s="103">
        <v>45812</v>
      </c>
    </row>
    <row r="29" spans="1:23" ht="24" x14ac:dyDescent="0.55000000000000004">
      <c r="A29" s="66">
        <v>21</v>
      </c>
      <c r="B29" s="67" t="s">
        <v>1048</v>
      </c>
      <c r="C29" s="68">
        <v>499000</v>
      </c>
      <c r="D29" s="68">
        <v>499000</v>
      </c>
      <c r="E29" s="66" t="str">
        <f t="shared" si="0"/>
        <v>เฉพาะเจาะจง</v>
      </c>
      <c r="F29" s="69" t="s">
        <v>1049</v>
      </c>
      <c r="G29" s="70">
        <v>499000</v>
      </c>
      <c r="H29" s="69" t="s">
        <v>1049</v>
      </c>
      <c r="I29" s="70">
        <v>499000</v>
      </c>
      <c r="J29" s="71" t="s">
        <v>157</v>
      </c>
      <c r="K29" s="228" t="s">
        <v>1070</v>
      </c>
      <c r="L29" s="73">
        <f t="shared" si="3"/>
        <v>45813</v>
      </c>
      <c r="P29" s="84" t="s">
        <v>573</v>
      </c>
      <c r="Q29" s="93">
        <v>7600</v>
      </c>
      <c r="R29" s="93">
        <v>7600</v>
      </c>
      <c r="S29" s="75" t="s">
        <v>158</v>
      </c>
      <c r="T29" s="78" t="s">
        <v>582</v>
      </c>
      <c r="U29" s="93">
        <v>7600</v>
      </c>
      <c r="V29" s="115" t="s">
        <v>605</v>
      </c>
      <c r="W29" s="102">
        <v>45813</v>
      </c>
    </row>
    <row r="30" spans="1:23" ht="24" x14ac:dyDescent="0.55000000000000004">
      <c r="A30" s="66">
        <v>22</v>
      </c>
      <c r="B30" s="67" t="str">
        <f t="shared" ref="B30:F37" si="4">P30</f>
        <v>จัดซื้อวัสดุก่อสร้าง (หญ้าเทียม)</v>
      </c>
      <c r="C30" s="68">
        <f t="shared" si="4"/>
        <v>8850</v>
      </c>
      <c r="D30" s="68">
        <f t="shared" si="4"/>
        <v>8850</v>
      </c>
      <c r="E30" s="66" t="str">
        <f t="shared" si="4"/>
        <v>เฉพาะเจาะจง</v>
      </c>
      <c r="F30" s="69" t="str">
        <f t="shared" si="4"/>
        <v>บริษัท สยามโกลบอลเฮ้าส์ จำกัด (มหาชน)</v>
      </c>
      <c r="G30" s="70">
        <f t="shared" si="1"/>
        <v>8850</v>
      </c>
      <c r="H30" s="69" t="str">
        <f t="shared" ref="H30:I37" si="5">T30</f>
        <v>บริษัท สยามโกลบอลเฮ้าส์ จำกัด (มหาชน)</v>
      </c>
      <c r="I30" s="70">
        <f t="shared" si="5"/>
        <v>8850</v>
      </c>
      <c r="J30" s="71" t="s">
        <v>157</v>
      </c>
      <c r="K30" s="228" t="s">
        <v>1071</v>
      </c>
      <c r="L30" s="73">
        <f t="shared" ref="L30:L37" si="6">W30</f>
        <v>45813</v>
      </c>
      <c r="P30" s="85" t="s">
        <v>574</v>
      </c>
      <c r="Q30" s="92">
        <v>8850</v>
      </c>
      <c r="R30" s="92">
        <v>8850</v>
      </c>
      <c r="S30" s="77" t="s">
        <v>158</v>
      </c>
      <c r="T30" s="136" t="s">
        <v>579</v>
      </c>
      <c r="U30" s="92">
        <v>8850</v>
      </c>
      <c r="V30" s="116" t="s">
        <v>606</v>
      </c>
      <c r="W30" s="103">
        <v>45813</v>
      </c>
    </row>
    <row r="31" spans="1:23" ht="24" x14ac:dyDescent="0.55000000000000004">
      <c r="A31" s="66">
        <v>23</v>
      </c>
      <c r="B31" s="67" t="str">
        <f t="shared" si="4"/>
        <v>จัดซื้อวัสดุไฟฟ้า</v>
      </c>
      <c r="C31" s="68">
        <f t="shared" si="4"/>
        <v>6276.5</v>
      </c>
      <c r="D31" s="68">
        <f t="shared" si="4"/>
        <v>6276.5</v>
      </c>
      <c r="E31" s="66" t="str">
        <f t="shared" si="4"/>
        <v>เฉพาะเจาะจง</v>
      </c>
      <c r="F31" s="69" t="str">
        <f t="shared" si="4"/>
        <v>บริษัท สยามโกลบอลเฮ้าส์ จำกัด (มหาชน)</v>
      </c>
      <c r="G31" s="70">
        <f t="shared" si="1"/>
        <v>6276.5</v>
      </c>
      <c r="H31" s="69" t="str">
        <f t="shared" si="5"/>
        <v>บริษัท สยามโกลบอลเฮ้าส์ จำกัด (มหาชน)</v>
      </c>
      <c r="I31" s="70">
        <f t="shared" si="5"/>
        <v>6276.5</v>
      </c>
      <c r="J31" s="71" t="s">
        <v>157</v>
      </c>
      <c r="K31" s="228" t="s">
        <v>1072</v>
      </c>
      <c r="L31" s="73">
        <f t="shared" si="6"/>
        <v>45818</v>
      </c>
      <c r="P31" s="84" t="s">
        <v>289</v>
      </c>
      <c r="Q31" s="93">
        <v>6276.5</v>
      </c>
      <c r="R31" s="93">
        <v>6276.5</v>
      </c>
      <c r="S31" s="75" t="s">
        <v>158</v>
      </c>
      <c r="T31" s="79" t="s">
        <v>579</v>
      </c>
      <c r="U31" s="93">
        <v>6276.5</v>
      </c>
      <c r="V31" s="115" t="s">
        <v>607</v>
      </c>
      <c r="W31" s="102">
        <v>45818</v>
      </c>
    </row>
    <row r="32" spans="1:23" ht="24" x14ac:dyDescent="0.55000000000000004">
      <c r="A32" s="66">
        <v>24</v>
      </c>
      <c r="B32" s="67" t="str">
        <f t="shared" si="4"/>
        <v>จัดซื้อวัสดุสำนักงาน 3 ศูนย์</v>
      </c>
      <c r="C32" s="68">
        <f t="shared" si="4"/>
        <v>19940</v>
      </c>
      <c r="D32" s="68">
        <f t="shared" si="4"/>
        <v>19940</v>
      </c>
      <c r="E32" s="66" t="str">
        <f t="shared" si="4"/>
        <v>เฉพาะเจาะจง</v>
      </c>
      <c r="F32" s="69" t="str">
        <f t="shared" si="4"/>
        <v>นายเฉลิมพล ศรีโสภา</v>
      </c>
      <c r="G32" s="70">
        <f t="shared" si="1"/>
        <v>19940</v>
      </c>
      <c r="H32" s="69" t="str">
        <f t="shared" si="5"/>
        <v>นายเฉลิมพล ศรีโสภา</v>
      </c>
      <c r="I32" s="70">
        <f t="shared" si="5"/>
        <v>19940</v>
      </c>
      <c r="J32" s="71" t="s">
        <v>157</v>
      </c>
      <c r="K32" s="228" t="s">
        <v>1073</v>
      </c>
      <c r="L32" s="73">
        <f t="shared" si="6"/>
        <v>45821</v>
      </c>
      <c r="P32" s="85" t="s">
        <v>338</v>
      </c>
      <c r="Q32" s="92">
        <v>19940</v>
      </c>
      <c r="R32" s="92">
        <v>19940</v>
      </c>
      <c r="S32" s="77" t="s">
        <v>158</v>
      </c>
      <c r="T32" s="96" t="s">
        <v>266</v>
      </c>
      <c r="U32" s="92">
        <v>19940</v>
      </c>
      <c r="V32" s="116" t="s">
        <v>608</v>
      </c>
      <c r="W32" s="103">
        <v>45821</v>
      </c>
    </row>
    <row r="33" spans="1:23" ht="24" x14ac:dyDescent="0.55000000000000004">
      <c r="A33" s="66">
        <v>25</v>
      </c>
      <c r="B33" s="67" t="str">
        <f t="shared" si="4"/>
        <v>จัดซื้อวัสดุงานบ้านงานครัว 3 ศูนย์</v>
      </c>
      <c r="C33" s="68">
        <f t="shared" si="4"/>
        <v>21610</v>
      </c>
      <c r="D33" s="68">
        <f t="shared" si="4"/>
        <v>21610</v>
      </c>
      <c r="E33" s="66" t="str">
        <f t="shared" si="4"/>
        <v>เฉพาะเจาะจง</v>
      </c>
      <c r="F33" s="69" t="str">
        <f t="shared" si="4"/>
        <v>นายเฉลิมพล ศรีโสภา</v>
      </c>
      <c r="G33" s="70">
        <f t="shared" si="1"/>
        <v>21610</v>
      </c>
      <c r="H33" s="69" t="str">
        <f t="shared" si="5"/>
        <v>นายเฉลิมพล ศรีโสภา</v>
      </c>
      <c r="I33" s="70">
        <f t="shared" si="5"/>
        <v>21610</v>
      </c>
      <c r="J33" s="71" t="s">
        <v>157</v>
      </c>
      <c r="K33" s="228" t="s">
        <v>1074</v>
      </c>
      <c r="L33" s="73">
        <f t="shared" si="6"/>
        <v>45821</v>
      </c>
      <c r="P33" s="84" t="s">
        <v>337</v>
      </c>
      <c r="Q33" s="93">
        <v>21610</v>
      </c>
      <c r="R33" s="93">
        <v>21610</v>
      </c>
      <c r="S33" s="75" t="s">
        <v>158</v>
      </c>
      <c r="T33" s="97" t="s">
        <v>266</v>
      </c>
      <c r="U33" s="93">
        <v>21610</v>
      </c>
      <c r="V33" s="115" t="s">
        <v>609</v>
      </c>
      <c r="W33" s="102">
        <v>45821</v>
      </c>
    </row>
    <row r="34" spans="1:23" ht="24" x14ac:dyDescent="0.55000000000000004">
      <c r="A34" s="66">
        <v>26</v>
      </c>
      <c r="B34" s="67" t="str">
        <f t="shared" si="4"/>
        <v>จัดซื้อวัสดุก่อสร้าง (ยางมะตอยสำเร็จรูป)</v>
      </c>
      <c r="C34" s="68">
        <f t="shared" si="4"/>
        <v>36000</v>
      </c>
      <c r="D34" s="68">
        <f t="shared" si="4"/>
        <v>36000</v>
      </c>
      <c r="E34" s="66" t="str">
        <f t="shared" si="4"/>
        <v>เฉพาะเจาะจง</v>
      </c>
      <c r="F34" s="69" t="str">
        <f t="shared" si="4"/>
        <v>นายศราวุฒิ ปู่เรือน</v>
      </c>
      <c r="G34" s="70">
        <f t="shared" si="1"/>
        <v>36000</v>
      </c>
      <c r="H34" s="69" t="str">
        <f t="shared" si="5"/>
        <v>นายศราวุฒิ ปู่เรือน</v>
      </c>
      <c r="I34" s="70">
        <f t="shared" si="5"/>
        <v>36000</v>
      </c>
      <c r="J34" s="71" t="s">
        <v>157</v>
      </c>
      <c r="K34" s="228" t="s">
        <v>1075</v>
      </c>
      <c r="L34" s="73">
        <f t="shared" si="6"/>
        <v>45831</v>
      </c>
      <c r="P34" s="85" t="s">
        <v>575</v>
      </c>
      <c r="Q34" s="92">
        <v>36000</v>
      </c>
      <c r="R34" s="92">
        <v>36000</v>
      </c>
      <c r="S34" s="77" t="s">
        <v>158</v>
      </c>
      <c r="T34" s="96" t="s">
        <v>347</v>
      </c>
      <c r="U34" s="92">
        <v>36000</v>
      </c>
      <c r="V34" s="116" t="s">
        <v>610</v>
      </c>
      <c r="W34" s="103">
        <v>45831</v>
      </c>
    </row>
    <row r="35" spans="1:23" ht="24" x14ac:dyDescent="0.55000000000000004">
      <c r="A35" s="66">
        <v>27</v>
      </c>
      <c r="B35" s="67" t="str">
        <f t="shared" si="4"/>
        <v xml:space="preserve">จัดซื้อวัสดุสำนักงาน </v>
      </c>
      <c r="C35" s="68">
        <f t="shared" si="4"/>
        <v>8120</v>
      </c>
      <c r="D35" s="68">
        <f t="shared" si="4"/>
        <v>8120</v>
      </c>
      <c r="E35" s="66" t="str">
        <f t="shared" si="4"/>
        <v>เฉพาะเจาะจง</v>
      </c>
      <c r="F35" s="69" t="str">
        <f t="shared" si="4"/>
        <v>นางสาววษ์เดือน บัวพินธุ์</v>
      </c>
      <c r="G35" s="70">
        <f t="shared" si="1"/>
        <v>8120</v>
      </c>
      <c r="H35" s="69" t="str">
        <f t="shared" si="5"/>
        <v>นางสาววษ์เดือน บัวพินธุ์</v>
      </c>
      <c r="I35" s="70">
        <f t="shared" si="5"/>
        <v>8120</v>
      </c>
      <c r="J35" s="71" t="s">
        <v>157</v>
      </c>
      <c r="K35" s="228" t="s">
        <v>1076</v>
      </c>
      <c r="L35" s="73">
        <f t="shared" si="6"/>
        <v>45832</v>
      </c>
      <c r="P35" s="84" t="s">
        <v>287</v>
      </c>
      <c r="Q35" s="93">
        <v>8120</v>
      </c>
      <c r="R35" s="93">
        <v>8120</v>
      </c>
      <c r="S35" s="75" t="s">
        <v>158</v>
      </c>
      <c r="T35" s="97" t="s">
        <v>583</v>
      </c>
      <c r="U35" s="93">
        <v>8120</v>
      </c>
      <c r="V35" s="115" t="s">
        <v>611</v>
      </c>
      <c r="W35" s="102">
        <v>45832</v>
      </c>
    </row>
    <row r="36" spans="1:23" ht="24" x14ac:dyDescent="0.55000000000000004">
      <c r="A36" s="66">
        <v>28</v>
      </c>
      <c r="B36" s="67" t="str">
        <f t="shared" si="4"/>
        <v xml:space="preserve">จัดซื้อวัสดุสำนักงาน </v>
      </c>
      <c r="C36" s="68">
        <f t="shared" si="4"/>
        <v>25540</v>
      </c>
      <c r="D36" s="68">
        <f t="shared" si="4"/>
        <v>25540</v>
      </c>
      <c r="E36" s="66" t="str">
        <f t="shared" si="4"/>
        <v>เฉพาะเจาะจง</v>
      </c>
      <c r="F36" s="69" t="s">
        <v>779</v>
      </c>
      <c r="G36" s="70">
        <f t="shared" si="1"/>
        <v>25540</v>
      </c>
      <c r="H36" s="69" t="s">
        <v>890</v>
      </c>
      <c r="I36" s="70">
        <f t="shared" si="5"/>
        <v>25540</v>
      </c>
      <c r="J36" s="71" t="s">
        <v>157</v>
      </c>
      <c r="K36" s="228" t="s">
        <v>1077</v>
      </c>
      <c r="L36" s="73">
        <f t="shared" si="6"/>
        <v>45832</v>
      </c>
      <c r="P36" s="85" t="s">
        <v>287</v>
      </c>
      <c r="Q36" s="92">
        <v>25540</v>
      </c>
      <c r="R36" s="92">
        <v>25540</v>
      </c>
      <c r="S36" s="77" t="s">
        <v>158</v>
      </c>
      <c r="T36" s="96" t="s">
        <v>583</v>
      </c>
      <c r="U36" s="92">
        <v>25540</v>
      </c>
      <c r="V36" s="116" t="s">
        <v>612</v>
      </c>
      <c r="W36" s="103">
        <v>45832</v>
      </c>
    </row>
    <row r="37" spans="1:23" ht="24" x14ac:dyDescent="0.55000000000000004">
      <c r="A37" s="66">
        <v>29</v>
      </c>
      <c r="B37" s="67" t="str">
        <f t="shared" si="4"/>
        <v xml:space="preserve">จัดซื้อวัสดุสำนักงาน </v>
      </c>
      <c r="C37" s="68">
        <f t="shared" si="4"/>
        <v>14340</v>
      </c>
      <c r="D37" s="68">
        <f t="shared" si="4"/>
        <v>14340</v>
      </c>
      <c r="E37" s="66" t="str">
        <f t="shared" si="4"/>
        <v>เฉพาะเจาะจง</v>
      </c>
      <c r="F37" s="69" t="s">
        <v>779</v>
      </c>
      <c r="G37" s="70">
        <f t="shared" si="1"/>
        <v>14340</v>
      </c>
      <c r="H37" s="69" t="str">
        <f t="shared" si="5"/>
        <v>นายเฉลิมพล ศรีโสภา</v>
      </c>
      <c r="I37" s="70">
        <f t="shared" si="5"/>
        <v>14340</v>
      </c>
      <c r="J37" s="71" t="s">
        <v>157</v>
      </c>
      <c r="K37" s="228" t="s">
        <v>1078</v>
      </c>
      <c r="L37" s="73">
        <f t="shared" si="6"/>
        <v>45838</v>
      </c>
      <c r="P37" s="85" t="s">
        <v>287</v>
      </c>
      <c r="Q37" s="92">
        <v>14340</v>
      </c>
      <c r="R37" s="92">
        <v>14340</v>
      </c>
      <c r="S37" s="77" t="s">
        <v>158</v>
      </c>
      <c r="T37" s="96" t="s">
        <v>266</v>
      </c>
      <c r="U37" s="92">
        <v>14340</v>
      </c>
      <c r="V37" s="116" t="s">
        <v>613</v>
      </c>
      <c r="W37" s="103">
        <v>45838</v>
      </c>
    </row>
    <row r="38" spans="1:23" ht="24" x14ac:dyDescent="0.55000000000000004">
      <c r="A38" s="66">
        <v>30</v>
      </c>
      <c r="B38" s="67" t="str">
        <f>P38</f>
        <v>จัดซื้อวัสดุคอมพิวเตอร์ ของศึกษา</v>
      </c>
      <c r="C38" s="68">
        <f t="shared" ref="C38:C39" si="7">Q38</f>
        <v>8705</v>
      </c>
      <c r="D38" s="68">
        <f t="shared" ref="D38:D39" si="8">R38</f>
        <v>8705</v>
      </c>
      <c r="E38" s="66" t="str">
        <f t="shared" ref="E38:E39" si="9">S38</f>
        <v>เฉพาะเจาะจง</v>
      </c>
      <c r="F38" s="69" t="s">
        <v>955</v>
      </c>
      <c r="G38" s="70">
        <f t="shared" ref="G38:G39" si="10">(U38)</f>
        <v>8705</v>
      </c>
      <c r="H38" s="69" t="str">
        <f t="shared" ref="H38:H39" si="11">T38</f>
        <v>บริษัทไมโคร ซิสเต็ม</v>
      </c>
      <c r="I38" s="70">
        <f t="shared" ref="I38:I39" si="12">U38</f>
        <v>8705</v>
      </c>
      <c r="J38" s="71" t="s">
        <v>157</v>
      </c>
      <c r="K38" s="228" t="s">
        <v>1079</v>
      </c>
      <c r="L38" s="73">
        <f t="shared" ref="L38:L39" si="13">W38</f>
        <v>45838</v>
      </c>
      <c r="M38"/>
      <c r="N38"/>
      <c r="O38"/>
      <c r="P38" s="85" t="s">
        <v>576</v>
      </c>
      <c r="Q38" s="92">
        <v>8705</v>
      </c>
      <c r="R38" s="92">
        <v>8705</v>
      </c>
      <c r="S38" s="77" t="s">
        <v>158</v>
      </c>
      <c r="T38" s="96" t="s">
        <v>470</v>
      </c>
      <c r="U38" s="92">
        <v>8705</v>
      </c>
      <c r="V38" s="116" t="s">
        <v>614</v>
      </c>
      <c r="W38" s="103">
        <v>45838</v>
      </c>
    </row>
    <row r="39" spans="1:23" ht="24" x14ac:dyDescent="0.55000000000000004">
      <c r="A39" s="66">
        <v>31</v>
      </c>
      <c r="B39" s="67" t="str">
        <f t="shared" ref="B39" si="14">P39</f>
        <v>จัดซื้อวัสดุก่อสร้าง</v>
      </c>
      <c r="C39" s="68">
        <f t="shared" si="7"/>
        <v>205736</v>
      </c>
      <c r="D39" s="68">
        <f t="shared" si="8"/>
        <v>205736</v>
      </c>
      <c r="E39" s="66" t="str">
        <f t="shared" si="9"/>
        <v>เฉพาะเจาะจง</v>
      </c>
      <c r="F39" s="69" t="str">
        <f t="shared" ref="F39" si="15">T39</f>
        <v>หจก. มาลัยเจริญ วัสดุก่อสร้าง</v>
      </c>
      <c r="G39" s="70">
        <f t="shared" si="10"/>
        <v>205736</v>
      </c>
      <c r="H39" s="69" t="str">
        <f t="shared" si="11"/>
        <v>หจก. มาลัยเจริญ วัสดุก่อสร้าง</v>
      </c>
      <c r="I39" s="70">
        <f t="shared" si="12"/>
        <v>205736</v>
      </c>
      <c r="J39" s="71" t="s">
        <v>157</v>
      </c>
      <c r="K39" s="228" t="s">
        <v>1080</v>
      </c>
      <c r="L39" s="73">
        <f t="shared" si="13"/>
        <v>45832</v>
      </c>
      <c r="M39"/>
      <c r="N39"/>
      <c r="O39"/>
      <c r="P39" s="84" t="s">
        <v>253</v>
      </c>
      <c r="Q39" s="93">
        <v>205736</v>
      </c>
      <c r="R39" s="93">
        <v>205736</v>
      </c>
      <c r="S39" s="75" t="s">
        <v>158</v>
      </c>
      <c r="T39" s="138" t="s">
        <v>584</v>
      </c>
      <c r="U39" s="93">
        <v>205736</v>
      </c>
      <c r="V39" s="115" t="s">
        <v>615</v>
      </c>
      <c r="W39" s="102">
        <v>45832</v>
      </c>
    </row>
    <row r="40" spans="1:23" x14ac:dyDescent="0.2">
      <c r="I40"/>
      <c r="J40"/>
      <c r="K40"/>
      <c r="L40"/>
      <c r="M40"/>
    </row>
    <row r="41" spans="1:23" x14ac:dyDescent="0.2">
      <c r="I41"/>
      <c r="J41"/>
      <c r="K41"/>
      <c r="L41"/>
      <c r="M41"/>
    </row>
    <row r="42" spans="1:23" x14ac:dyDescent="0.2">
      <c r="I42"/>
      <c r="J42"/>
      <c r="K42"/>
      <c r="L42"/>
      <c r="M42"/>
    </row>
    <row r="43" spans="1:23" x14ac:dyDescent="0.2">
      <c r="I43"/>
      <c r="J43"/>
      <c r="K43"/>
      <c r="L43"/>
      <c r="M43"/>
    </row>
    <row r="44" spans="1:23" x14ac:dyDescent="0.2">
      <c r="I44"/>
      <c r="J44"/>
      <c r="K44"/>
      <c r="L44"/>
      <c r="M44"/>
    </row>
    <row r="45" spans="1:23" x14ac:dyDescent="0.2">
      <c r="I45"/>
      <c r="J45"/>
      <c r="K45"/>
      <c r="L45"/>
      <c r="M45"/>
    </row>
    <row r="46" spans="1:23" x14ac:dyDescent="0.2">
      <c r="I46"/>
      <c r="J46"/>
      <c r="K46"/>
      <c r="L46"/>
      <c r="M46"/>
    </row>
    <row r="47" spans="1:23" x14ac:dyDescent="0.2">
      <c r="I47"/>
      <c r="J47"/>
      <c r="K47"/>
      <c r="L47"/>
      <c r="M47"/>
    </row>
    <row r="48" spans="1:23" x14ac:dyDescent="0.2">
      <c r="I48"/>
      <c r="J48"/>
      <c r="K48"/>
      <c r="L48"/>
      <c r="M48"/>
    </row>
    <row r="49" spans="9:13" x14ac:dyDescent="0.2">
      <c r="I49"/>
      <c r="J49"/>
      <c r="K49"/>
      <c r="L49"/>
      <c r="M49"/>
    </row>
    <row r="50" spans="9:13" x14ac:dyDescent="0.2">
      <c r="I50"/>
      <c r="J50"/>
      <c r="K50"/>
      <c r="L50"/>
      <c r="M50"/>
    </row>
    <row r="51" spans="9:13" x14ac:dyDescent="0.2">
      <c r="I51"/>
      <c r="J51"/>
      <c r="K51"/>
      <c r="L51"/>
      <c r="M51"/>
    </row>
    <row r="52" spans="9:13" x14ac:dyDescent="0.2">
      <c r="I52"/>
      <c r="J52"/>
      <c r="K52"/>
      <c r="L52"/>
      <c r="M52"/>
    </row>
    <row r="53" spans="9:13" x14ac:dyDescent="0.2">
      <c r="I53"/>
      <c r="J53"/>
      <c r="K53"/>
      <c r="L53"/>
      <c r="M53"/>
    </row>
    <row r="54" spans="9:13" x14ac:dyDescent="0.2">
      <c r="I54"/>
      <c r="J54"/>
      <c r="K54"/>
      <c r="L54"/>
      <c r="M54"/>
    </row>
    <row r="55" spans="9:13" x14ac:dyDescent="0.2">
      <c r="I55"/>
      <c r="J55"/>
      <c r="K55"/>
      <c r="L55"/>
      <c r="M55"/>
    </row>
    <row r="56" spans="9:13" hidden="1" x14ac:dyDescent="0.2">
      <c r="I56" s="150">
        <f>SUM(I9:I55)</f>
        <v>1098668.58</v>
      </c>
      <c r="J56"/>
      <c r="K56"/>
      <c r="L56"/>
      <c r="M56"/>
    </row>
    <row r="57" spans="9:13" x14ac:dyDescent="0.2">
      <c r="I57"/>
      <c r="J57"/>
      <c r="K57"/>
      <c r="L57"/>
      <c r="M57"/>
    </row>
    <row r="58" spans="9:13" x14ac:dyDescent="0.2">
      <c r="I58"/>
      <c r="J58"/>
      <c r="K58"/>
      <c r="L58"/>
      <c r="M58"/>
    </row>
    <row r="59" spans="9:13" x14ac:dyDescent="0.2">
      <c r="I59"/>
      <c r="J59"/>
      <c r="K59"/>
      <c r="L59"/>
      <c r="M59"/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count="1">
    <dataValidation type="list" allowBlank="1" showInputMessage="1" showErrorMessage="1" sqref="S9:S39" xr:uid="{00000000-0002-0000-0D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48" orientation="landscape" r:id="rId1"/>
  <rowBreaks count="1" manualBreakCount="1">
    <brk id="41" max="11" man="1"/>
  </rowBreaks>
  <colBreaks count="1" manualBreakCount="1">
    <brk id="12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49"/>
  <sheetViews>
    <sheetView tabSelected="1" view="pageBreakPreview" zoomScale="40" zoomScaleNormal="70" zoomScaleSheetLayoutView="40" workbookViewId="0">
      <selection activeCell="B3" sqref="A1:D3"/>
    </sheetView>
  </sheetViews>
  <sheetFormatPr defaultColWidth="6.875" defaultRowHeight="20.25" x14ac:dyDescent="0.2"/>
  <cols>
    <col min="1" max="1" width="6.75" style="58" customWidth="1"/>
    <col min="2" max="2" width="31.125" style="58" bestFit="1" customWidth="1"/>
    <col min="3" max="3" width="16.75" style="59" customWidth="1"/>
    <col min="4" max="4" width="28.25" style="59" customWidth="1"/>
    <col min="5" max="5" width="14.75" style="59" customWidth="1"/>
    <col min="6" max="6" width="36.75" style="58" bestFit="1" customWidth="1"/>
    <col min="7" max="7" width="24.375" style="59" customWidth="1"/>
    <col min="8" max="8" width="36.75" style="58" bestFit="1" customWidth="1"/>
    <col min="9" max="9" width="23.625" style="59" customWidth="1"/>
    <col min="10" max="10" width="28.25" style="83" customWidth="1"/>
    <col min="11" max="11" width="12.25" style="37" bestFit="1" customWidth="1"/>
    <col min="12" max="12" width="25.375" style="62" customWidth="1"/>
    <col min="13" max="14" width="6.875" style="58"/>
    <col min="15" max="15" width="0" style="58" hidden="1" customWidth="1"/>
    <col min="16" max="16" width="27.75" style="10" hidden="1" customWidth="1"/>
    <col min="17" max="18" width="12.875" style="10" hidden="1" customWidth="1"/>
    <col min="19" max="19" width="9.75" style="10" hidden="1" customWidth="1"/>
    <col min="20" max="20" width="26.25" style="10" hidden="1" customWidth="1"/>
    <col min="21" max="21" width="12.875" style="10" hidden="1" customWidth="1"/>
    <col min="22" max="22" width="10.25" style="10" hidden="1" customWidth="1"/>
    <col min="23" max="23" width="10.375" style="10" hidden="1" customWidth="1"/>
    <col min="24" max="30" width="0" style="58" hidden="1" customWidth="1"/>
    <col min="31" max="16384" width="6.875" style="58"/>
  </cols>
  <sheetData>
    <row r="1" spans="1:23" ht="45.75" x14ac:dyDescent="0.2">
      <c r="A1" s="168"/>
      <c r="B1" s="168"/>
      <c r="C1" s="169"/>
      <c r="D1" s="169"/>
      <c r="E1" s="169"/>
      <c r="F1" s="168"/>
      <c r="G1" s="169"/>
      <c r="H1" s="168"/>
      <c r="I1" s="169"/>
      <c r="J1" s="170"/>
      <c r="K1" s="171"/>
      <c r="L1" s="172"/>
    </row>
    <row r="2" spans="1:23" ht="45.75" x14ac:dyDescent="0.2">
      <c r="A2" s="352" t="s">
        <v>616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1:23" ht="45.75" x14ac:dyDescent="0.2">
      <c r="A3" s="352" t="s">
        <v>746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23" ht="45.75" x14ac:dyDescent="0.2">
      <c r="A4" s="352" t="s">
        <v>742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</row>
    <row r="5" spans="1:23" x14ac:dyDescent="0.2">
      <c r="J5" s="60"/>
      <c r="K5" s="61"/>
    </row>
    <row r="6" spans="1:23" ht="23.25" x14ac:dyDescent="0.2">
      <c r="A6" s="339" t="s">
        <v>127</v>
      </c>
      <c r="B6" s="342" t="s">
        <v>128</v>
      </c>
      <c r="C6" s="183" t="s">
        <v>129</v>
      </c>
      <c r="D6" s="342" t="s">
        <v>130</v>
      </c>
      <c r="E6" s="342" t="s">
        <v>131</v>
      </c>
      <c r="F6" s="345" t="s">
        <v>132</v>
      </c>
      <c r="G6" s="346"/>
      <c r="H6" s="345" t="s">
        <v>133</v>
      </c>
      <c r="I6" s="346"/>
      <c r="J6" s="184" t="s">
        <v>134</v>
      </c>
      <c r="K6" s="345" t="s">
        <v>135</v>
      </c>
      <c r="L6" s="346"/>
    </row>
    <row r="7" spans="1:23" ht="23.25" x14ac:dyDescent="0.2">
      <c r="A7" s="340"/>
      <c r="B7" s="343"/>
      <c r="C7" s="185" t="s">
        <v>136</v>
      </c>
      <c r="D7" s="343"/>
      <c r="E7" s="343"/>
      <c r="F7" s="347" t="s">
        <v>137</v>
      </c>
      <c r="G7" s="348"/>
      <c r="H7" s="347" t="s">
        <v>138</v>
      </c>
      <c r="I7" s="348"/>
      <c r="J7" s="186" t="s">
        <v>139</v>
      </c>
      <c r="K7" s="347" t="s">
        <v>140</v>
      </c>
      <c r="L7" s="348"/>
      <c r="O7"/>
      <c r="P7"/>
      <c r="Q7"/>
      <c r="R7"/>
      <c r="S7"/>
      <c r="T7"/>
      <c r="U7"/>
      <c r="V7"/>
      <c r="W7"/>
    </row>
    <row r="8" spans="1:23" ht="23.25" x14ac:dyDescent="0.2">
      <c r="A8" s="341"/>
      <c r="B8" s="344"/>
      <c r="C8" s="188"/>
      <c r="D8" s="344"/>
      <c r="E8" s="344"/>
      <c r="F8" s="349"/>
      <c r="G8" s="350"/>
      <c r="H8" s="349" t="s">
        <v>141</v>
      </c>
      <c r="I8" s="350"/>
      <c r="J8" s="189"/>
      <c r="K8" s="349" t="s">
        <v>142</v>
      </c>
      <c r="L8" s="350"/>
      <c r="O8"/>
      <c r="P8"/>
      <c r="Q8"/>
      <c r="R8"/>
      <c r="S8"/>
      <c r="T8"/>
      <c r="U8"/>
      <c r="V8"/>
      <c r="W8"/>
    </row>
    <row r="9" spans="1:23" ht="42.75" customHeight="1" x14ac:dyDescent="0.55000000000000004">
      <c r="A9" s="190">
        <v>1</v>
      </c>
      <c r="B9" s="191" t="s">
        <v>333</v>
      </c>
      <c r="C9" s="192">
        <v>17655</v>
      </c>
      <c r="D9" s="192">
        <v>17655</v>
      </c>
      <c r="E9" s="190" t="str">
        <f>S9</f>
        <v>เฉพาะเจาะจง</v>
      </c>
      <c r="F9" s="193" t="s">
        <v>779</v>
      </c>
      <c r="G9" s="194">
        <v>17655</v>
      </c>
      <c r="H9" s="193" t="s">
        <v>779</v>
      </c>
      <c r="I9" s="194">
        <v>17655</v>
      </c>
      <c r="J9" s="195" t="s">
        <v>157</v>
      </c>
      <c r="K9" s="233" t="s">
        <v>1087</v>
      </c>
      <c r="L9" s="197">
        <f>W9</f>
        <v>45854</v>
      </c>
      <c r="P9" s="106" t="s">
        <v>617</v>
      </c>
      <c r="Q9" s="95">
        <v>4900</v>
      </c>
      <c r="R9" s="95">
        <v>4900</v>
      </c>
      <c r="S9" s="75" t="s">
        <v>158</v>
      </c>
      <c r="T9" s="128" t="s">
        <v>626</v>
      </c>
      <c r="U9" s="95">
        <v>4900</v>
      </c>
      <c r="V9" s="142" t="s">
        <v>631</v>
      </c>
      <c r="W9" s="102">
        <v>45854</v>
      </c>
    </row>
    <row r="10" spans="1:23" ht="46.5" customHeight="1" x14ac:dyDescent="0.55000000000000004">
      <c r="A10" s="190">
        <v>2</v>
      </c>
      <c r="B10" s="191" t="s">
        <v>1081</v>
      </c>
      <c r="C10" s="192">
        <v>5150</v>
      </c>
      <c r="D10" s="192">
        <v>5150</v>
      </c>
      <c r="E10" s="190" t="str">
        <f t="shared" ref="B10:F22" si="0">S10</f>
        <v>เฉพาะเจาะจง</v>
      </c>
      <c r="F10" s="193" t="s">
        <v>760</v>
      </c>
      <c r="G10" s="194">
        <v>5150</v>
      </c>
      <c r="H10" s="193" t="s">
        <v>1082</v>
      </c>
      <c r="I10" s="194">
        <v>5150</v>
      </c>
      <c r="J10" s="195" t="s">
        <v>157</v>
      </c>
      <c r="K10" s="233" t="s">
        <v>1088</v>
      </c>
      <c r="L10" s="197">
        <f t="shared" ref="L10:L22" si="1">W10</f>
        <v>45854</v>
      </c>
      <c r="P10" s="107" t="s">
        <v>618</v>
      </c>
      <c r="Q10" s="94">
        <v>1100</v>
      </c>
      <c r="R10" s="94">
        <v>1100</v>
      </c>
      <c r="S10" s="77" t="s">
        <v>158</v>
      </c>
      <c r="T10" s="96" t="s">
        <v>299</v>
      </c>
      <c r="U10" s="94">
        <v>1100</v>
      </c>
      <c r="V10" s="143" t="s">
        <v>632</v>
      </c>
      <c r="W10" s="103">
        <v>45854</v>
      </c>
    </row>
    <row r="11" spans="1:23" ht="33.75" customHeight="1" x14ac:dyDescent="0.55000000000000004">
      <c r="A11" s="190">
        <v>3</v>
      </c>
      <c r="B11" s="191" t="str">
        <f t="shared" si="0"/>
        <v>จัดซื้อวัสดุก่อสร้าง</v>
      </c>
      <c r="C11" s="192">
        <f t="shared" si="0"/>
        <v>1250</v>
      </c>
      <c r="D11" s="192">
        <f t="shared" si="0"/>
        <v>1250</v>
      </c>
      <c r="E11" s="190" t="str">
        <f t="shared" si="0"/>
        <v>เฉพาะเจาะจง</v>
      </c>
      <c r="F11" s="193" t="s">
        <v>835</v>
      </c>
      <c r="G11" s="194">
        <f t="shared" ref="G11:G26" si="2">(U11)</f>
        <v>1250</v>
      </c>
      <c r="H11" s="193" t="s">
        <v>882</v>
      </c>
      <c r="I11" s="194">
        <f t="shared" ref="H11:I22" si="3">U11</f>
        <v>1250</v>
      </c>
      <c r="J11" s="195" t="s">
        <v>157</v>
      </c>
      <c r="K11" s="233" t="s">
        <v>1089</v>
      </c>
      <c r="L11" s="197">
        <f t="shared" si="1"/>
        <v>45862</v>
      </c>
      <c r="P11" s="106" t="s">
        <v>253</v>
      </c>
      <c r="Q11" s="95">
        <v>1250</v>
      </c>
      <c r="R11" s="95">
        <v>1250</v>
      </c>
      <c r="S11" s="75" t="s">
        <v>158</v>
      </c>
      <c r="T11" s="97" t="s">
        <v>582</v>
      </c>
      <c r="U11" s="95">
        <v>1250</v>
      </c>
      <c r="V11" s="142" t="s">
        <v>633</v>
      </c>
      <c r="W11" s="102">
        <v>45862</v>
      </c>
    </row>
    <row r="12" spans="1:23" ht="24" x14ac:dyDescent="0.55000000000000004">
      <c r="A12" s="190">
        <v>4</v>
      </c>
      <c r="B12" s="191" t="str">
        <f t="shared" si="0"/>
        <v>จัดซื้อวัสดุไฟฟ้า</v>
      </c>
      <c r="C12" s="192">
        <f t="shared" si="0"/>
        <v>2180</v>
      </c>
      <c r="D12" s="192">
        <f t="shared" si="0"/>
        <v>2180</v>
      </c>
      <c r="E12" s="190" t="str">
        <f t="shared" si="0"/>
        <v>เฉพาะเจาะจง</v>
      </c>
      <c r="F12" s="193" t="s">
        <v>890</v>
      </c>
      <c r="G12" s="194">
        <f t="shared" si="2"/>
        <v>2180</v>
      </c>
      <c r="H12" s="193" t="s">
        <v>890</v>
      </c>
      <c r="I12" s="194">
        <f t="shared" si="3"/>
        <v>2180</v>
      </c>
      <c r="J12" s="195" t="s">
        <v>157</v>
      </c>
      <c r="K12" s="233" t="s">
        <v>1090</v>
      </c>
      <c r="L12" s="197">
        <f t="shared" si="1"/>
        <v>45862</v>
      </c>
      <c r="P12" s="107" t="s">
        <v>289</v>
      </c>
      <c r="Q12" s="94">
        <v>2180</v>
      </c>
      <c r="R12" s="94">
        <v>2180</v>
      </c>
      <c r="S12" s="77" t="s">
        <v>158</v>
      </c>
      <c r="T12" s="136" t="s">
        <v>579</v>
      </c>
      <c r="U12" s="94">
        <v>2180</v>
      </c>
      <c r="V12" s="143" t="s">
        <v>634</v>
      </c>
      <c r="W12" s="103">
        <v>45862</v>
      </c>
    </row>
    <row r="13" spans="1:23" ht="24" x14ac:dyDescent="0.55000000000000004">
      <c r="A13" s="190">
        <v>5</v>
      </c>
      <c r="B13" s="191" t="str">
        <f t="shared" si="0"/>
        <v>จัดซื้อวัสดุก่อสร้าง</v>
      </c>
      <c r="C13" s="192">
        <f t="shared" si="0"/>
        <v>660</v>
      </c>
      <c r="D13" s="192">
        <f t="shared" si="0"/>
        <v>660</v>
      </c>
      <c r="E13" s="190" t="str">
        <f t="shared" si="0"/>
        <v>เฉพาะเจาะจง</v>
      </c>
      <c r="F13" s="193" t="s">
        <v>835</v>
      </c>
      <c r="G13" s="194">
        <f t="shared" si="2"/>
        <v>660</v>
      </c>
      <c r="H13" s="193" t="s">
        <v>835</v>
      </c>
      <c r="I13" s="194">
        <f t="shared" si="3"/>
        <v>660</v>
      </c>
      <c r="J13" s="195" t="s">
        <v>157</v>
      </c>
      <c r="K13" s="233" t="s">
        <v>1091</v>
      </c>
      <c r="L13" s="197">
        <f t="shared" si="1"/>
        <v>45869</v>
      </c>
      <c r="P13" s="106" t="s">
        <v>253</v>
      </c>
      <c r="Q13" s="95">
        <v>660</v>
      </c>
      <c r="R13" s="95">
        <v>660</v>
      </c>
      <c r="S13" s="75" t="s">
        <v>158</v>
      </c>
      <c r="T13" s="97" t="s">
        <v>582</v>
      </c>
      <c r="U13" s="95">
        <v>660</v>
      </c>
      <c r="V13" s="142" t="s">
        <v>635</v>
      </c>
      <c r="W13" s="102">
        <v>45869</v>
      </c>
    </row>
    <row r="14" spans="1:23" ht="24" x14ac:dyDescent="0.55000000000000004">
      <c r="A14" s="190">
        <v>6</v>
      </c>
      <c r="B14" s="191" t="str">
        <f t="shared" si="0"/>
        <v>จัดจ้างล้างแอร์</v>
      </c>
      <c r="C14" s="192">
        <f t="shared" si="0"/>
        <v>1200</v>
      </c>
      <c r="D14" s="192">
        <f t="shared" si="0"/>
        <v>1200</v>
      </c>
      <c r="E14" s="190" t="str">
        <f t="shared" si="0"/>
        <v>เฉพาะเจาะจง</v>
      </c>
      <c r="F14" s="193" t="s">
        <v>1029</v>
      </c>
      <c r="G14" s="194">
        <f t="shared" si="2"/>
        <v>1200</v>
      </c>
      <c r="H14" s="193" t="s">
        <v>1029</v>
      </c>
      <c r="I14" s="194">
        <f t="shared" si="3"/>
        <v>1200</v>
      </c>
      <c r="J14" s="195" t="s">
        <v>157</v>
      </c>
      <c r="K14" s="233" t="s">
        <v>1092</v>
      </c>
      <c r="L14" s="197">
        <f t="shared" si="1"/>
        <v>45839</v>
      </c>
      <c r="P14" s="107" t="s">
        <v>568</v>
      </c>
      <c r="Q14" s="94">
        <v>1200</v>
      </c>
      <c r="R14" s="94">
        <v>1200</v>
      </c>
      <c r="S14" s="77" t="s">
        <v>158</v>
      </c>
      <c r="T14" s="129" t="s">
        <v>523</v>
      </c>
      <c r="U14" s="94">
        <v>1200</v>
      </c>
      <c r="V14" s="143" t="s">
        <v>603</v>
      </c>
      <c r="W14" s="103">
        <v>45839</v>
      </c>
    </row>
    <row r="15" spans="1:23" ht="24" x14ac:dyDescent="0.55000000000000004">
      <c r="A15" s="190">
        <v>7</v>
      </c>
      <c r="B15" s="191" t="str">
        <f t="shared" si="0"/>
        <v>จ้างล้างแอร์ ห้องประชุม</v>
      </c>
      <c r="C15" s="192">
        <f t="shared" si="0"/>
        <v>5400</v>
      </c>
      <c r="D15" s="192">
        <f t="shared" si="0"/>
        <v>5400</v>
      </c>
      <c r="E15" s="190" t="str">
        <f t="shared" si="0"/>
        <v>เฉพาะเจาะจง</v>
      </c>
      <c r="F15" s="193" t="s">
        <v>1030</v>
      </c>
      <c r="G15" s="194">
        <f t="shared" si="2"/>
        <v>5400</v>
      </c>
      <c r="H15" s="193" t="s">
        <v>1030</v>
      </c>
      <c r="I15" s="194">
        <f t="shared" si="3"/>
        <v>5400</v>
      </c>
      <c r="J15" s="195" t="s">
        <v>157</v>
      </c>
      <c r="K15" s="233" t="s">
        <v>1093</v>
      </c>
      <c r="L15" s="197">
        <f t="shared" si="1"/>
        <v>45845</v>
      </c>
      <c r="P15" s="107" t="s">
        <v>619</v>
      </c>
      <c r="Q15" s="114">
        <v>5400</v>
      </c>
      <c r="R15" s="114">
        <v>5400</v>
      </c>
      <c r="S15" s="77" t="s">
        <v>158</v>
      </c>
      <c r="T15" s="98" t="s">
        <v>524</v>
      </c>
      <c r="U15" s="114">
        <v>5400</v>
      </c>
      <c r="V15" s="143" t="s">
        <v>636</v>
      </c>
      <c r="W15" s="103">
        <v>45845</v>
      </c>
    </row>
    <row r="16" spans="1:23" ht="24" x14ac:dyDescent="0.55000000000000004">
      <c r="A16" s="190">
        <v>8</v>
      </c>
      <c r="B16" s="191" t="str">
        <f t="shared" si="0"/>
        <v xml:space="preserve">จ้างหนังสือพิมพ์ </v>
      </c>
      <c r="C16" s="192">
        <f t="shared" si="0"/>
        <v>1000</v>
      </c>
      <c r="D16" s="192">
        <f t="shared" si="0"/>
        <v>1000</v>
      </c>
      <c r="E16" s="190" t="str">
        <f t="shared" si="0"/>
        <v>เฉพาะเจาะจง</v>
      </c>
      <c r="F16" s="193" t="str">
        <f t="shared" si="0"/>
        <v>นายสาทร คชวงษ์</v>
      </c>
      <c r="G16" s="194">
        <f t="shared" si="2"/>
        <v>1000</v>
      </c>
      <c r="H16" s="193" t="str">
        <f t="shared" si="3"/>
        <v>นายสาทร คชวงษ์</v>
      </c>
      <c r="I16" s="194">
        <f t="shared" si="3"/>
        <v>1000</v>
      </c>
      <c r="J16" s="195" t="s">
        <v>157</v>
      </c>
      <c r="K16" s="233" t="s">
        <v>1094</v>
      </c>
      <c r="L16" s="197">
        <f t="shared" si="1"/>
        <v>45852</v>
      </c>
      <c r="P16" s="106" t="s">
        <v>620</v>
      </c>
      <c r="Q16" s="95">
        <v>1000</v>
      </c>
      <c r="R16" s="95">
        <v>1000</v>
      </c>
      <c r="S16" s="75" t="s">
        <v>158</v>
      </c>
      <c r="T16" s="127" t="s">
        <v>159</v>
      </c>
      <c r="U16" s="95">
        <v>1000</v>
      </c>
      <c r="V16" s="142" t="s">
        <v>637</v>
      </c>
      <c r="W16" s="102">
        <v>45852</v>
      </c>
    </row>
    <row r="17" spans="1:23" ht="24" x14ac:dyDescent="0.55000000000000004">
      <c r="A17" s="190">
        <v>9</v>
      </c>
      <c r="B17" s="191" t="str">
        <f t="shared" si="0"/>
        <v xml:space="preserve">จ้างหนังสือพิมพ์ </v>
      </c>
      <c r="C17" s="192">
        <f t="shared" si="0"/>
        <v>1000</v>
      </c>
      <c r="D17" s="192">
        <f t="shared" si="0"/>
        <v>1000</v>
      </c>
      <c r="E17" s="190" t="str">
        <f t="shared" si="0"/>
        <v>เฉพาะเจาะจง</v>
      </c>
      <c r="F17" s="193" t="str">
        <f t="shared" si="0"/>
        <v>นายทรงวุธ กลิ่นสุคนธ์</v>
      </c>
      <c r="G17" s="194">
        <f t="shared" si="2"/>
        <v>1000</v>
      </c>
      <c r="H17" s="193" t="str">
        <f t="shared" si="3"/>
        <v>นายทรงวุธ กลิ่นสุคนธ์</v>
      </c>
      <c r="I17" s="194">
        <f t="shared" si="3"/>
        <v>1000</v>
      </c>
      <c r="J17" s="195" t="s">
        <v>157</v>
      </c>
      <c r="K17" s="233" t="s">
        <v>1095</v>
      </c>
      <c r="L17" s="197">
        <f t="shared" si="1"/>
        <v>45852</v>
      </c>
      <c r="P17" s="107" t="s">
        <v>620</v>
      </c>
      <c r="Q17" s="94">
        <v>1000</v>
      </c>
      <c r="R17" s="94">
        <v>1000</v>
      </c>
      <c r="S17" s="77" t="s">
        <v>158</v>
      </c>
      <c r="T17" s="81" t="s">
        <v>525</v>
      </c>
      <c r="U17" s="94">
        <v>1000</v>
      </c>
      <c r="V17" s="143" t="s">
        <v>638</v>
      </c>
      <c r="W17" s="103">
        <v>45852</v>
      </c>
    </row>
    <row r="18" spans="1:23" ht="24" x14ac:dyDescent="0.55000000000000004">
      <c r="A18" s="190">
        <v>10</v>
      </c>
      <c r="B18" s="191" t="str">
        <f t="shared" si="0"/>
        <v xml:space="preserve">จ้างหนังสือพิมพ์ </v>
      </c>
      <c r="C18" s="192">
        <f t="shared" si="0"/>
        <v>1000</v>
      </c>
      <c r="D18" s="192">
        <f t="shared" si="0"/>
        <v>1000</v>
      </c>
      <c r="E18" s="190" t="str">
        <f t="shared" si="0"/>
        <v>เฉพาะเจาะจง</v>
      </c>
      <c r="F18" s="193" t="str">
        <f t="shared" si="0"/>
        <v>นายอภิวัฒน์ กุลคำ</v>
      </c>
      <c r="G18" s="194">
        <f t="shared" si="2"/>
        <v>1000</v>
      </c>
      <c r="H18" s="193" t="str">
        <f t="shared" si="3"/>
        <v>นายอภิวัฒน์ กุลคำ</v>
      </c>
      <c r="I18" s="194">
        <f t="shared" si="3"/>
        <v>1000</v>
      </c>
      <c r="J18" s="195" t="s">
        <v>157</v>
      </c>
      <c r="K18" s="233" t="s">
        <v>1096</v>
      </c>
      <c r="L18" s="197">
        <f t="shared" si="1"/>
        <v>45852</v>
      </c>
      <c r="P18" s="106" t="s">
        <v>620</v>
      </c>
      <c r="Q18" s="95">
        <v>1000</v>
      </c>
      <c r="R18" s="95">
        <v>1000</v>
      </c>
      <c r="S18" s="75" t="s">
        <v>158</v>
      </c>
      <c r="T18" s="99" t="s">
        <v>526</v>
      </c>
      <c r="U18" s="95">
        <v>1000</v>
      </c>
      <c r="V18" s="142" t="s">
        <v>639</v>
      </c>
      <c r="W18" s="102">
        <v>45852</v>
      </c>
    </row>
    <row r="19" spans="1:23" ht="24" x14ac:dyDescent="0.55000000000000004">
      <c r="A19" s="190">
        <v>11</v>
      </c>
      <c r="B19" s="191" t="str">
        <f t="shared" si="0"/>
        <v>จ้างเหมาล้างเครื่องปรับอากาศ</v>
      </c>
      <c r="C19" s="192">
        <f t="shared" si="0"/>
        <v>1500</v>
      </c>
      <c r="D19" s="192">
        <f t="shared" si="0"/>
        <v>1500</v>
      </c>
      <c r="E19" s="190" t="str">
        <f t="shared" si="0"/>
        <v>เฉพาะเจาะจง</v>
      </c>
      <c r="F19" s="193" t="s">
        <v>1030</v>
      </c>
      <c r="G19" s="194">
        <f t="shared" si="2"/>
        <v>1500</v>
      </c>
      <c r="H19" s="193" t="s">
        <v>1030</v>
      </c>
      <c r="I19" s="194">
        <f t="shared" si="3"/>
        <v>1500</v>
      </c>
      <c r="J19" s="195" t="s">
        <v>157</v>
      </c>
      <c r="K19" s="233" t="s">
        <v>1097</v>
      </c>
      <c r="L19" s="197">
        <f t="shared" si="1"/>
        <v>45854</v>
      </c>
      <c r="P19" s="106" t="s">
        <v>621</v>
      </c>
      <c r="Q19" s="95">
        <v>1500</v>
      </c>
      <c r="R19" s="95">
        <v>1500</v>
      </c>
      <c r="S19" s="75" t="s">
        <v>158</v>
      </c>
      <c r="T19" s="80" t="s">
        <v>524</v>
      </c>
      <c r="U19" s="95">
        <v>1500</v>
      </c>
      <c r="V19" s="142" t="s">
        <v>640</v>
      </c>
      <c r="W19" s="102">
        <v>45854</v>
      </c>
    </row>
    <row r="20" spans="1:23" ht="24" x14ac:dyDescent="0.55000000000000004">
      <c r="A20" s="190">
        <v>12</v>
      </c>
      <c r="B20" s="191" t="str">
        <f t="shared" si="0"/>
        <v>จ้างซ่อมคอมพิวเตอร์</v>
      </c>
      <c r="C20" s="192">
        <f t="shared" si="0"/>
        <v>2800</v>
      </c>
      <c r="D20" s="192">
        <f t="shared" si="0"/>
        <v>2800</v>
      </c>
      <c r="E20" s="190" t="str">
        <f t="shared" si="0"/>
        <v>เฉพาะเจาะจง</v>
      </c>
      <c r="F20" s="193" t="s">
        <v>1039</v>
      </c>
      <c r="G20" s="194">
        <f t="shared" si="2"/>
        <v>2800</v>
      </c>
      <c r="H20" s="193" t="s">
        <v>1039</v>
      </c>
      <c r="I20" s="194">
        <f t="shared" si="3"/>
        <v>2800</v>
      </c>
      <c r="J20" s="195" t="s">
        <v>157</v>
      </c>
      <c r="K20" s="233" t="s">
        <v>1098</v>
      </c>
      <c r="L20" s="197">
        <f t="shared" si="1"/>
        <v>45854</v>
      </c>
      <c r="P20" s="106" t="s">
        <v>622</v>
      </c>
      <c r="Q20" s="95">
        <v>2800</v>
      </c>
      <c r="R20" s="95">
        <v>2800</v>
      </c>
      <c r="S20" s="75" t="s">
        <v>158</v>
      </c>
      <c r="T20" s="80" t="s">
        <v>627</v>
      </c>
      <c r="U20" s="95">
        <v>2800</v>
      </c>
      <c r="V20" s="142" t="s">
        <v>641</v>
      </c>
      <c r="W20" s="102">
        <v>45854</v>
      </c>
    </row>
    <row r="21" spans="1:23" ht="24" x14ac:dyDescent="0.55000000000000004">
      <c r="A21" s="190">
        <v>13</v>
      </c>
      <c r="B21" s="191" t="str">
        <f t="shared" si="0"/>
        <v>จ้างซ่อมคอมพิวเตอร์</v>
      </c>
      <c r="C21" s="192">
        <f t="shared" si="0"/>
        <v>1900</v>
      </c>
      <c r="D21" s="192">
        <f t="shared" si="0"/>
        <v>1900</v>
      </c>
      <c r="E21" s="190" t="str">
        <f t="shared" si="0"/>
        <v>เฉพาะเจาะจง</v>
      </c>
      <c r="F21" s="193" t="s">
        <v>1039</v>
      </c>
      <c r="G21" s="194">
        <f t="shared" si="2"/>
        <v>1900</v>
      </c>
      <c r="H21" s="193" t="s">
        <v>1039</v>
      </c>
      <c r="I21" s="194">
        <f t="shared" si="3"/>
        <v>1900</v>
      </c>
      <c r="J21" s="195" t="s">
        <v>157</v>
      </c>
      <c r="K21" s="233" t="s">
        <v>1099</v>
      </c>
      <c r="L21" s="197">
        <f t="shared" si="1"/>
        <v>45859</v>
      </c>
      <c r="P21" s="85" t="s">
        <v>622</v>
      </c>
      <c r="Q21" s="94">
        <v>1900</v>
      </c>
      <c r="R21" s="94">
        <v>1900</v>
      </c>
      <c r="S21" s="77" t="s">
        <v>158</v>
      </c>
      <c r="T21" s="81" t="s">
        <v>627</v>
      </c>
      <c r="U21" s="94">
        <v>1900</v>
      </c>
      <c r="V21" s="143" t="s">
        <v>642</v>
      </c>
      <c r="W21" s="103">
        <v>45859</v>
      </c>
    </row>
    <row r="22" spans="1:23" ht="24" x14ac:dyDescent="0.55000000000000004">
      <c r="A22" s="190">
        <v>14</v>
      </c>
      <c r="B22" s="191" t="str">
        <f t="shared" si="0"/>
        <v>จัดซื้อวัสดุก่อสร้าง</v>
      </c>
      <c r="C22" s="192">
        <f t="shared" si="0"/>
        <v>5414</v>
      </c>
      <c r="D22" s="192">
        <f t="shared" si="0"/>
        <v>5414</v>
      </c>
      <c r="E22" s="190" t="str">
        <f t="shared" si="0"/>
        <v>เฉพาะเจาะจง</v>
      </c>
      <c r="F22" s="193" t="s">
        <v>835</v>
      </c>
      <c r="G22" s="194">
        <f t="shared" si="2"/>
        <v>5414</v>
      </c>
      <c r="H22" s="193" t="s">
        <v>835</v>
      </c>
      <c r="I22" s="194">
        <f t="shared" si="3"/>
        <v>5414</v>
      </c>
      <c r="J22" s="195" t="s">
        <v>157</v>
      </c>
      <c r="K22" s="233" t="s">
        <v>1100</v>
      </c>
      <c r="L22" s="197">
        <f t="shared" si="1"/>
        <v>45869</v>
      </c>
      <c r="P22" s="106" t="s">
        <v>253</v>
      </c>
      <c r="Q22" s="93">
        <v>5414</v>
      </c>
      <c r="R22" s="93">
        <v>5414</v>
      </c>
      <c r="S22" s="75" t="s">
        <v>158</v>
      </c>
      <c r="T22" s="97" t="s">
        <v>265</v>
      </c>
      <c r="U22" s="93">
        <v>5414</v>
      </c>
      <c r="V22" s="142" t="s">
        <v>643</v>
      </c>
      <c r="W22" s="102">
        <v>45869</v>
      </c>
    </row>
    <row r="23" spans="1:23" ht="24" x14ac:dyDescent="0.55000000000000004">
      <c r="A23" s="190">
        <v>15</v>
      </c>
      <c r="B23" s="191" t="str">
        <f t="shared" ref="B23:E26" si="4">P23</f>
        <v>จ้างเหมา</v>
      </c>
      <c r="C23" s="192">
        <f t="shared" si="4"/>
        <v>21000</v>
      </c>
      <c r="D23" s="192">
        <f t="shared" si="4"/>
        <v>21000</v>
      </c>
      <c r="E23" s="190" t="str">
        <f t="shared" si="4"/>
        <v>เฉพาะเจาะจง</v>
      </c>
      <c r="F23" s="193" t="s">
        <v>863</v>
      </c>
      <c r="G23" s="194">
        <f t="shared" si="2"/>
        <v>21000</v>
      </c>
      <c r="H23" s="193" t="s">
        <v>905</v>
      </c>
      <c r="I23" s="194">
        <f t="shared" ref="I23:I26" si="5">U23</f>
        <v>21000</v>
      </c>
      <c r="J23" s="195" t="s">
        <v>157</v>
      </c>
      <c r="K23" s="233" t="s">
        <v>1101</v>
      </c>
      <c r="L23" s="197">
        <f t="shared" ref="L23:L26" si="6">W23</f>
        <v>45838</v>
      </c>
      <c r="P23" s="85" t="s">
        <v>163</v>
      </c>
      <c r="Q23" s="92">
        <v>21000</v>
      </c>
      <c r="R23" s="92">
        <v>21000</v>
      </c>
      <c r="S23" s="77" t="s">
        <v>158</v>
      </c>
      <c r="T23" s="141" t="s">
        <v>186</v>
      </c>
      <c r="U23" s="92">
        <v>21000</v>
      </c>
      <c r="V23" s="143" t="s">
        <v>644</v>
      </c>
      <c r="W23" s="103">
        <v>45838</v>
      </c>
    </row>
    <row r="24" spans="1:23" ht="24" x14ac:dyDescent="0.55000000000000004">
      <c r="A24" s="190">
        <v>16</v>
      </c>
      <c r="B24" s="191" t="str">
        <f>P24</f>
        <v>จ้างเหมาซ่อมรถฟาร์ม</v>
      </c>
      <c r="C24" s="192">
        <f t="shared" si="4"/>
        <v>8440</v>
      </c>
      <c r="D24" s="192">
        <f t="shared" si="4"/>
        <v>8440</v>
      </c>
      <c r="E24" s="190" t="str">
        <f t="shared" si="4"/>
        <v>เฉพาะเจาะจง</v>
      </c>
      <c r="F24" s="193" t="s">
        <v>1042</v>
      </c>
      <c r="G24" s="194">
        <f t="shared" si="2"/>
        <v>8440</v>
      </c>
      <c r="H24" s="193" t="s">
        <v>1042</v>
      </c>
      <c r="I24" s="194">
        <f t="shared" si="5"/>
        <v>8440</v>
      </c>
      <c r="J24" s="195" t="s">
        <v>157</v>
      </c>
      <c r="K24" s="233" t="s">
        <v>1102</v>
      </c>
      <c r="L24" s="197">
        <f t="shared" si="6"/>
        <v>244179</v>
      </c>
      <c r="P24" s="85" t="s">
        <v>623</v>
      </c>
      <c r="Q24" s="92">
        <v>8440</v>
      </c>
      <c r="R24" s="92">
        <v>8440</v>
      </c>
      <c r="S24" s="77" t="s">
        <v>158</v>
      </c>
      <c r="T24" s="96" t="s">
        <v>628</v>
      </c>
      <c r="U24" s="92">
        <v>8440</v>
      </c>
      <c r="V24" s="143" t="s">
        <v>645</v>
      </c>
      <c r="W24" s="103">
        <v>244179</v>
      </c>
    </row>
    <row r="25" spans="1:23" ht="24" x14ac:dyDescent="0.55000000000000004">
      <c r="A25" s="190">
        <v>17</v>
      </c>
      <c r="B25" s="191" t="str">
        <f t="shared" si="4"/>
        <v>จ้างเหมาซ่อมรถกระเช้า</v>
      </c>
      <c r="C25" s="192">
        <f t="shared" si="4"/>
        <v>11116.98</v>
      </c>
      <c r="D25" s="192">
        <f t="shared" si="4"/>
        <v>11116.98</v>
      </c>
      <c r="E25" s="190" t="str">
        <f t="shared" si="4"/>
        <v>เฉพาะเจาะจง</v>
      </c>
      <c r="F25" s="193" t="s">
        <v>1042</v>
      </c>
      <c r="G25" s="194">
        <f t="shared" si="2"/>
        <v>11116.98</v>
      </c>
      <c r="H25" s="193" t="s">
        <v>1042</v>
      </c>
      <c r="I25" s="194">
        <f t="shared" si="5"/>
        <v>11116.98</v>
      </c>
      <c r="J25" s="195" t="s">
        <v>157</v>
      </c>
      <c r="K25" s="233" t="s">
        <v>1103</v>
      </c>
      <c r="L25" s="197">
        <f t="shared" si="6"/>
        <v>45860</v>
      </c>
      <c r="P25" s="85" t="s">
        <v>624</v>
      </c>
      <c r="Q25" s="92">
        <v>11116.98</v>
      </c>
      <c r="R25" s="92">
        <v>11116.98</v>
      </c>
      <c r="S25" s="77" t="s">
        <v>158</v>
      </c>
      <c r="T25" s="96" t="s">
        <v>629</v>
      </c>
      <c r="U25" s="92">
        <v>11116.98</v>
      </c>
      <c r="V25" s="143" t="s">
        <v>646</v>
      </c>
      <c r="W25" s="103">
        <v>45860</v>
      </c>
    </row>
    <row r="26" spans="1:23" ht="24" x14ac:dyDescent="0.55000000000000004">
      <c r="A26" s="190">
        <v>18</v>
      </c>
      <c r="B26" s="191" t="str">
        <f t="shared" si="4"/>
        <v>จ้างเหมาซ่อมรถขยะ</v>
      </c>
      <c r="C26" s="192">
        <f t="shared" si="4"/>
        <v>12165.9</v>
      </c>
      <c r="D26" s="192">
        <f t="shared" si="4"/>
        <v>12165.9</v>
      </c>
      <c r="E26" s="190" t="str">
        <f t="shared" si="4"/>
        <v>เฉพาะเจาะจง</v>
      </c>
      <c r="F26" s="193" t="s">
        <v>1042</v>
      </c>
      <c r="G26" s="194">
        <f t="shared" si="2"/>
        <v>12165.9</v>
      </c>
      <c r="H26" s="193" t="s">
        <v>1042</v>
      </c>
      <c r="I26" s="194">
        <f t="shared" si="5"/>
        <v>12165.9</v>
      </c>
      <c r="J26" s="195" t="s">
        <v>157</v>
      </c>
      <c r="K26" s="233" t="s">
        <v>1104</v>
      </c>
      <c r="L26" s="197">
        <f t="shared" si="6"/>
        <v>45863</v>
      </c>
      <c r="P26" s="84" t="s">
        <v>625</v>
      </c>
      <c r="Q26" s="93">
        <v>12165.9</v>
      </c>
      <c r="R26" s="93">
        <v>12165.9</v>
      </c>
      <c r="S26" s="75" t="s">
        <v>158</v>
      </c>
      <c r="T26" s="97" t="s">
        <v>160</v>
      </c>
      <c r="U26" s="93">
        <v>12165.9</v>
      </c>
      <c r="V26" s="142" t="s">
        <v>647</v>
      </c>
      <c r="W26" s="102">
        <v>45863</v>
      </c>
    </row>
    <row r="27" spans="1:23" ht="24" x14ac:dyDescent="0.55000000000000004">
      <c r="A27" s="190">
        <v>19</v>
      </c>
      <c r="B27" s="191" t="str">
        <f t="shared" ref="B27" si="7">P27</f>
        <v>จัดซื้อวัสดุไฟฟ้า</v>
      </c>
      <c r="C27" s="192">
        <f t="shared" ref="C27" si="8">Q27</f>
        <v>79435.06</v>
      </c>
      <c r="D27" s="192">
        <f t="shared" ref="D27" si="9">R27</f>
        <v>79435.06</v>
      </c>
      <c r="E27" s="190" t="str">
        <f>S27</f>
        <v>เฉพาะเจาะจง</v>
      </c>
      <c r="F27" s="193" t="s">
        <v>1083</v>
      </c>
      <c r="G27" s="194">
        <f t="shared" ref="G27" si="10">(U27)</f>
        <v>79435.06</v>
      </c>
      <c r="H27" s="193" t="s">
        <v>1083</v>
      </c>
      <c r="I27" s="194">
        <f t="shared" ref="I27" si="11">U27</f>
        <v>79435.06</v>
      </c>
      <c r="J27" s="195" t="s">
        <v>157</v>
      </c>
      <c r="K27" s="233" t="s">
        <v>1105</v>
      </c>
      <c r="L27" s="197">
        <f>W27</f>
        <v>45839</v>
      </c>
      <c r="P27" s="106" t="s">
        <v>289</v>
      </c>
      <c r="Q27" s="93">
        <v>79435.06</v>
      </c>
      <c r="R27" s="93">
        <v>79435.06</v>
      </c>
      <c r="S27" s="75" t="s">
        <v>158</v>
      </c>
      <c r="T27" s="80" t="s">
        <v>630</v>
      </c>
      <c r="U27" s="93">
        <v>79435.06</v>
      </c>
      <c r="V27" s="142" t="s">
        <v>648</v>
      </c>
      <c r="W27" s="102">
        <v>45839</v>
      </c>
    </row>
    <row r="28" spans="1:23" ht="24" x14ac:dyDescent="0.55000000000000004">
      <c r="A28" s="190">
        <v>20</v>
      </c>
      <c r="B28" s="191" t="s">
        <v>1084</v>
      </c>
      <c r="C28" s="192">
        <v>4600</v>
      </c>
      <c r="D28" s="192">
        <v>4600</v>
      </c>
      <c r="E28" s="190" t="s">
        <v>158</v>
      </c>
      <c r="F28" s="193" t="s">
        <v>1085</v>
      </c>
      <c r="G28" s="194">
        <v>4600</v>
      </c>
      <c r="H28" s="193" t="s">
        <v>798</v>
      </c>
      <c r="I28" s="194">
        <v>4600</v>
      </c>
      <c r="J28" s="195" t="s">
        <v>157</v>
      </c>
      <c r="K28" s="233" t="s">
        <v>1106</v>
      </c>
      <c r="L28" s="234" t="s">
        <v>1108</v>
      </c>
      <c r="P28" s="84"/>
      <c r="Q28" s="93"/>
      <c r="R28" s="93"/>
      <c r="S28" s="75"/>
      <c r="T28" s="97"/>
      <c r="U28" s="93"/>
      <c r="V28" s="142"/>
      <c r="W28" s="102"/>
    </row>
    <row r="29" spans="1:23" ht="46.5" x14ac:dyDescent="0.55000000000000004">
      <c r="A29" s="190">
        <v>21</v>
      </c>
      <c r="B29" s="191" t="s">
        <v>288</v>
      </c>
      <c r="C29" s="192">
        <v>6480</v>
      </c>
      <c r="D29" s="192">
        <v>6480</v>
      </c>
      <c r="E29" s="190" t="s">
        <v>158</v>
      </c>
      <c r="F29" s="193" t="s">
        <v>1086</v>
      </c>
      <c r="G29" s="194">
        <v>6480</v>
      </c>
      <c r="H29" s="193" t="s">
        <v>1086</v>
      </c>
      <c r="I29" s="194">
        <v>6480</v>
      </c>
      <c r="J29" s="195" t="s">
        <v>157</v>
      </c>
      <c r="K29" s="233" t="s">
        <v>1107</v>
      </c>
      <c r="L29" s="234" t="s">
        <v>1108</v>
      </c>
      <c r="P29" s="106"/>
      <c r="Q29" s="93"/>
      <c r="R29" s="93"/>
      <c r="S29" s="75"/>
      <c r="T29" s="80"/>
      <c r="U29" s="93"/>
      <c r="V29" s="142"/>
      <c r="W29" s="102"/>
    </row>
    <row r="30" spans="1:23" x14ac:dyDescent="0.2">
      <c r="I30"/>
      <c r="J30"/>
      <c r="K30"/>
      <c r="L30"/>
      <c r="M30"/>
    </row>
    <row r="31" spans="1:23" x14ac:dyDescent="0.2">
      <c r="I31"/>
      <c r="J31"/>
      <c r="K31"/>
      <c r="L31"/>
      <c r="M31"/>
    </row>
    <row r="32" spans="1:23" x14ac:dyDescent="0.2">
      <c r="I32"/>
      <c r="J32"/>
      <c r="K32"/>
      <c r="L32"/>
      <c r="M32"/>
    </row>
    <row r="33" spans="9:13" x14ac:dyDescent="0.2">
      <c r="I33"/>
      <c r="J33"/>
      <c r="K33"/>
      <c r="L33"/>
      <c r="M33"/>
    </row>
    <row r="34" spans="9:13" x14ac:dyDescent="0.2">
      <c r="I34"/>
      <c r="J34"/>
      <c r="K34"/>
      <c r="L34"/>
      <c r="M34"/>
    </row>
    <row r="35" spans="9:13" x14ac:dyDescent="0.2">
      <c r="I35"/>
      <c r="J35"/>
      <c r="K35"/>
      <c r="L35"/>
      <c r="M35"/>
    </row>
    <row r="36" spans="9:13" x14ac:dyDescent="0.2">
      <c r="I36"/>
      <c r="J36"/>
      <c r="K36"/>
      <c r="L36"/>
      <c r="M36"/>
    </row>
    <row r="37" spans="9:13" x14ac:dyDescent="0.2">
      <c r="I37"/>
      <c r="J37"/>
      <c r="K37"/>
      <c r="L37"/>
      <c r="M37"/>
    </row>
    <row r="38" spans="9:13" x14ac:dyDescent="0.2">
      <c r="I38"/>
      <c r="J38"/>
      <c r="K38"/>
      <c r="L38"/>
      <c r="M38"/>
    </row>
    <row r="39" spans="9:13" x14ac:dyDescent="0.2">
      <c r="I39"/>
      <c r="J39"/>
      <c r="K39"/>
      <c r="L39"/>
      <c r="M39"/>
    </row>
    <row r="40" spans="9:13" x14ac:dyDescent="0.2">
      <c r="I40"/>
      <c r="J40"/>
      <c r="K40"/>
      <c r="L40"/>
      <c r="M40"/>
    </row>
    <row r="41" spans="9:13" x14ac:dyDescent="0.2">
      <c r="I41"/>
      <c r="J41"/>
      <c r="K41"/>
      <c r="L41"/>
      <c r="M41"/>
    </row>
    <row r="42" spans="9:13" x14ac:dyDescent="0.2">
      <c r="I42"/>
      <c r="J42"/>
      <c r="K42"/>
      <c r="L42"/>
      <c r="M42"/>
    </row>
    <row r="43" spans="9:13" x14ac:dyDescent="0.2">
      <c r="I43"/>
      <c r="J43"/>
      <c r="K43"/>
      <c r="L43"/>
      <c r="M43"/>
    </row>
    <row r="44" spans="9:13" x14ac:dyDescent="0.2">
      <c r="I44"/>
      <c r="J44"/>
      <c r="K44"/>
      <c r="L44"/>
      <c r="M44"/>
    </row>
    <row r="45" spans="9:13" x14ac:dyDescent="0.2">
      <c r="I45"/>
      <c r="J45"/>
      <c r="K45"/>
      <c r="L45"/>
      <c r="M45"/>
    </row>
    <row r="46" spans="9:13" x14ac:dyDescent="0.2">
      <c r="I46"/>
      <c r="J46"/>
      <c r="K46"/>
      <c r="L46"/>
      <c r="M46"/>
    </row>
    <row r="47" spans="9:13" hidden="1" x14ac:dyDescent="0.2">
      <c r="I47" s="150">
        <f>SUM(I9:I46)</f>
        <v>191346.94</v>
      </c>
      <c r="J47"/>
      <c r="K47"/>
      <c r="L47"/>
      <c r="M47"/>
    </row>
    <row r="48" spans="9:13" x14ac:dyDescent="0.2">
      <c r="I48"/>
      <c r="J48"/>
      <c r="K48"/>
      <c r="L48"/>
      <c r="M48"/>
    </row>
    <row r="49" spans="9:13" x14ac:dyDescent="0.2">
      <c r="I49"/>
      <c r="J49"/>
      <c r="K49"/>
      <c r="L49"/>
      <c r="M49"/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count="1">
    <dataValidation type="list" allowBlank="1" showInputMessage="1" showErrorMessage="1" sqref="S9:S29" xr:uid="{00000000-0002-0000-0E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43" orientation="landscape" r:id="rId1"/>
  <colBreaks count="1" manualBreakCount="1">
    <brk id="1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W49"/>
  <sheetViews>
    <sheetView tabSelected="1" view="pageBreakPreview" topLeftCell="A31" zoomScale="70" zoomScaleNormal="70" zoomScaleSheetLayoutView="70" workbookViewId="0">
      <selection activeCell="B3" sqref="A1:D3"/>
    </sheetView>
  </sheetViews>
  <sheetFormatPr defaultColWidth="6.875" defaultRowHeight="20.25" x14ac:dyDescent="0.2"/>
  <cols>
    <col min="1" max="1" width="6.75" style="58" customWidth="1"/>
    <col min="2" max="2" width="35.75" style="58" bestFit="1" customWidth="1"/>
    <col min="3" max="3" width="16" style="59" customWidth="1"/>
    <col min="4" max="4" width="14.375" style="59" customWidth="1"/>
    <col min="5" max="5" width="17.125" style="59" customWidth="1"/>
    <col min="6" max="6" width="32.875" style="58" customWidth="1"/>
    <col min="7" max="7" width="18.25" style="59" customWidth="1"/>
    <col min="8" max="8" width="31.25" style="58" bestFit="1" customWidth="1"/>
    <col min="9" max="9" width="16.875" style="59" customWidth="1"/>
    <col min="10" max="10" width="17.125" style="83" customWidth="1"/>
    <col min="11" max="11" width="9.875" style="37" bestFit="1" customWidth="1"/>
    <col min="12" max="12" width="18.125" style="62" customWidth="1"/>
    <col min="13" max="15" width="0" style="58" hidden="1" customWidth="1"/>
    <col min="16" max="16" width="34.875" style="10" hidden="1" customWidth="1"/>
    <col min="17" max="18" width="12.875" style="10" hidden="1" customWidth="1"/>
    <col min="19" max="19" width="9.75" style="10" hidden="1" customWidth="1"/>
    <col min="20" max="20" width="25.75" style="10" hidden="1" customWidth="1"/>
    <col min="21" max="21" width="12.875" style="10" hidden="1" customWidth="1"/>
    <col min="22" max="22" width="8.25" style="10" hidden="1" customWidth="1"/>
    <col min="23" max="23" width="10.375" style="10" hidden="1" customWidth="1"/>
    <col min="24" max="25" width="0" style="58" hidden="1" customWidth="1"/>
    <col min="26" max="16384" width="6.875" style="58"/>
  </cols>
  <sheetData>
    <row r="2" spans="1:23" ht="26.25" x14ac:dyDescent="0.2">
      <c r="A2" s="337" t="s">
        <v>649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</row>
    <row r="3" spans="1:23" ht="26.25" x14ac:dyDescent="0.2">
      <c r="A3" s="337" t="s">
        <v>746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23" ht="26.25" x14ac:dyDescent="0.2">
      <c r="A4" s="337" t="s">
        <v>743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1:23" x14ac:dyDescent="0.2">
      <c r="J5" s="60"/>
      <c r="K5" s="61"/>
    </row>
    <row r="6" spans="1:23" x14ac:dyDescent="0.2">
      <c r="A6" s="329" t="s">
        <v>127</v>
      </c>
      <c r="B6" s="332" t="s">
        <v>128</v>
      </c>
      <c r="C6" s="3" t="s">
        <v>129</v>
      </c>
      <c r="D6" s="332" t="s">
        <v>130</v>
      </c>
      <c r="E6" s="332" t="s">
        <v>131</v>
      </c>
      <c r="F6" s="270" t="s">
        <v>132</v>
      </c>
      <c r="G6" s="271"/>
      <c r="H6" s="270" t="s">
        <v>133</v>
      </c>
      <c r="I6" s="271"/>
      <c r="J6" s="63" t="s">
        <v>134</v>
      </c>
      <c r="K6" s="270" t="s">
        <v>135</v>
      </c>
      <c r="L6" s="271"/>
    </row>
    <row r="7" spans="1:23" x14ac:dyDescent="0.2">
      <c r="A7" s="330"/>
      <c r="B7" s="286"/>
      <c r="C7" s="5" t="s">
        <v>136</v>
      </c>
      <c r="D7" s="286"/>
      <c r="E7" s="286"/>
      <c r="F7" s="333" t="s">
        <v>137</v>
      </c>
      <c r="G7" s="334"/>
      <c r="H7" s="333" t="s">
        <v>138</v>
      </c>
      <c r="I7" s="334"/>
      <c r="J7" s="64" t="s">
        <v>139</v>
      </c>
      <c r="K7" s="333" t="s">
        <v>140</v>
      </c>
      <c r="L7" s="334"/>
      <c r="O7"/>
      <c r="P7"/>
      <c r="Q7"/>
      <c r="R7"/>
      <c r="S7"/>
      <c r="T7"/>
      <c r="U7"/>
      <c r="V7"/>
      <c r="W7"/>
    </row>
    <row r="8" spans="1:23" x14ac:dyDescent="0.2">
      <c r="A8" s="331"/>
      <c r="B8" s="287"/>
      <c r="C8" s="6"/>
      <c r="D8" s="287"/>
      <c r="E8" s="287"/>
      <c r="F8" s="335"/>
      <c r="G8" s="336"/>
      <c r="H8" s="335" t="s">
        <v>141</v>
      </c>
      <c r="I8" s="336"/>
      <c r="J8" s="65"/>
      <c r="K8" s="335" t="s">
        <v>142</v>
      </c>
      <c r="L8" s="336"/>
      <c r="O8"/>
      <c r="P8"/>
      <c r="Q8"/>
      <c r="R8"/>
      <c r="S8"/>
      <c r="T8"/>
      <c r="U8"/>
      <c r="V8"/>
      <c r="W8"/>
    </row>
    <row r="9" spans="1:23" ht="24" x14ac:dyDescent="0.55000000000000004">
      <c r="A9" s="66">
        <v>1</v>
      </c>
      <c r="B9" s="67" t="str">
        <f>P9</f>
        <v>จัดซื้อวัสดุสำนักงาน</v>
      </c>
      <c r="C9" s="68">
        <f>Q9</f>
        <v>1000</v>
      </c>
      <c r="D9" s="68">
        <f>R9</f>
        <v>1000</v>
      </c>
      <c r="E9" s="66" t="str">
        <f>S9</f>
        <v>เฉพาะเจาะจง</v>
      </c>
      <c r="F9" s="69" t="s">
        <v>779</v>
      </c>
      <c r="G9" s="70">
        <f>(U9)</f>
        <v>1000</v>
      </c>
      <c r="H9" s="69" t="s">
        <v>779</v>
      </c>
      <c r="I9" s="70">
        <f>U9</f>
        <v>1000</v>
      </c>
      <c r="J9" s="71" t="s">
        <v>157</v>
      </c>
      <c r="K9" s="228" t="s">
        <v>1115</v>
      </c>
      <c r="L9" s="73">
        <f>W9</f>
        <v>45873</v>
      </c>
      <c r="P9" s="106" t="s">
        <v>336</v>
      </c>
      <c r="Q9" s="95">
        <v>1000</v>
      </c>
      <c r="R9" s="95">
        <v>1000</v>
      </c>
      <c r="S9" s="75" t="s">
        <v>158</v>
      </c>
      <c r="T9" s="128" t="s">
        <v>664</v>
      </c>
      <c r="U9" s="95">
        <v>1000</v>
      </c>
      <c r="V9" s="142" t="s">
        <v>674</v>
      </c>
      <c r="W9" s="102">
        <v>45873</v>
      </c>
    </row>
    <row r="10" spans="1:23" ht="46.5" x14ac:dyDescent="0.55000000000000004">
      <c r="A10" s="66">
        <v>2</v>
      </c>
      <c r="B10" s="67" t="str">
        <f t="shared" ref="B10:F25" si="0">P10</f>
        <v>จัดซื้อวัสดุการเกษตร</v>
      </c>
      <c r="C10" s="68">
        <f t="shared" si="0"/>
        <v>350</v>
      </c>
      <c r="D10" s="68">
        <f t="shared" si="0"/>
        <v>350</v>
      </c>
      <c r="E10" s="66" t="str">
        <f t="shared" si="0"/>
        <v>เฉพาะเจาะจง</v>
      </c>
      <c r="F10" s="193" t="s">
        <v>1086</v>
      </c>
      <c r="G10" s="70">
        <f t="shared" ref="G10:G37" si="1">(U10)</f>
        <v>350</v>
      </c>
      <c r="H10" s="193" t="s">
        <v>1086</v>
      </c>
      <c r="I10" s="70">
        <f t="shared" ref="H10:I25" si="2">U10</f>
        <v>350</v>
      </c>
      <c r="J10" s="71" t="s">
        <v>157</v>
      </c>
      <c r="K10" s="228" t="s">
        <v>1116</v>
      </c>
      <c r="L10" s="73">
        <f t="shared" ref="L10:L25" si="3">W10</f>
        <v>45874</v>
      </c>
      <c r="P10" s="107" t="s">
        <v>288</v>
      </c>
      <c r="Q10" s="94">
        <v>350</v>
      </c>
      <c r="R10" s="94">
        <v>350</v>
      </c>
      <c r="S10" s="77" t="s">
        <v>158</v>
      </c>
      <c r="T10" s="96" t="s">
        <v>265</v>
      </c>
      <c r="U10" s="94">
        <v>350</v>
      </c>
      <c r="V10" s="143" t="s">
        <v>675</v>
      </c>
      <c r="W10" s="103">
        <v>45874</v>
      </c>
    </row>
    <row r="11" spans="1:23" ht="46.5" x14ac:dyDescent="0.55000000000000004">
      <c r="A11" s="66">
        <v>3</v>
      </c>
      <c r="B11" s="67" t="str">
        <f t="shared" si="0"/>
        <v>จัดซื้อวัสดุการเกษตร</v>
      </c>
      <c r="C11" s="68">
        <f t="shared" si="0"/>
        <v>2250</v>
      </c>
      <c r="D11" s="68">
        <f t="shared" si="0"/>
        <v>2250</v>
      </c>
      <c r="E11" s="66" t="str">
        <f t="shared" si="0"/>
        <v>เฉพาะเจาะจง</v>
      </c>
      <c r="F11" s="193" t="s">
        <v>1086</v>
      </c>
      <c r="G11" s="70">
        <f t="shared" si="1"/>
        <v>2250</v>
      </c>
      <c r="H11" s="193" t="s">
        <v>1086</v>
      </c>
      <c r="I11" s="70">
        <f t="shared" si="2"/>
        <v>2250</v>
      </c>
      <c r="J11" s="71" t="s">
        <v>157</v>
      </c>
      <c r="K11" s="228" t="s">
        <v>1117</v>
      </c>
      <c r="L11" s="73">
        <f t="shared" si="3"/>
        <v>45874</v>
      </c>
      <c r="P11" s="106" t="s">
        <v>288</v>
      </c>
      <c r="Q11" s="95">
        <v>2250</v>
      </c>
      <c r="R11" s="95">
        <v>2250</v>
      </c>
      <c r="S11" s="75" t="s">
        <v>158</v>
      </c>
      <c r="T11" s="97" t="s">
        <v>265</v>
      </c>
      <c r="U11" s="95">
        <v>2250</v>
      </c>
      <c r="V11" s="142" t="s">
        <v>676</v>
      </c>
      <c r="W11" s="102">
        <v>45874</v>
      </c>
    </row>
    <row r="12" spans="1:23" ht="24" x14ac:dyDescent="0.55000000000000004">
      <c r="A12" s="66">
        <v>4</v>
      </c>
      <c r="B12" s="67" t="str">
        <f t="shared" si="0"/>
        <v>จัดซื้อวัสดุก่อสร้าง</v>
      </c>
      <c r="C12" s="68">
        <f t="shared" si="0"/>
        <v>1642.5</v>
      </c>
      <c r="D12" s="68">
        <f t="shared" si="0"/>
        <v>1642.5</v>
      </c>
      <c r="E12" s="66" t="str">
        <f t="shared" si="0"/>
        <v>เฉพาะเจาะจง</v>
      </c>
      <c r="F12" s="69" t="s">
        <v>1109</v>
      </c>
      <c r="G12" s="70">
        <f t="shared" si="1"/>
        <v>1642.5</v>
      </c>
      <c r="H12" s="69" t="s">
        <v>1110</v>
      </c>
      <c r="I12" s="70">
        <f t="shared" si="2"/>
        <v>1642.5</v>
      </c>
      <c r="J12" s="71" t="s">
        <v>157</v>
      </c>
      <c r="K12" s="228" t="s">
        <v>1118</v>
      </c>
      <c r="L12" s="73">
        <f t="shared" si="3"/>
        <v>45888</v>
      </c>
      <c r="P12" s="107" t="s">
        <v>253</v>
      </c>
      <c r="Q12" s="94">
        <v>1642.5</v>
      </c>
      <c r="R12" s="94">
        <v>1642.5</v>
      </c>
      <c r="S12" s="77" t="s">
        <v>158</v>
      </c>
      <c r="T12" s="136" t="s">
        <v>579</v>
      </c>
      <c r="U12" s="94">
        <v>1642.5</v>
      </c>
      <c r="V12" s="143" t="s">
        <v>677</v>
      </c>
      <c r="W12" s="103">
        <v>45888</v>
      </c>
    </row>
    <row r="13" spans="1:23" ht="26.25" customHeight="1" x14ac:dyDescent="0.55000000000000004">
      <c r="A13" s="66">
        <v>5</v>
      </c>
      <c r="B13" s="67" t="str">
        <f t="shared" si="0"/>
        <v>จัดซื้อวัสดุไฟฟ้าและวิทยุ</v>
      </c>
      <c r="C13" s="68">
        <f t="shared" si="0"/>
        <v>3635</v>
      </c>
      <c r="D13" s="68">
        <f t="shared" si="0"/>
        <v>3635</v>
      </c>
      <c r="E13" s="66" t="str">
        <f t="shared" si="0"/>
        <v>เฉพาะเจาะจง</v>
      </c>
      <c r="F13" s="193" t="s">
        <v>884</v>
      </c>
      <c r="G13" s="70">
        <f t="shared" si="1"/>
        <v>3635</v>
      </c>
      <c r="H13" s="69" t="s">
        <v>884</v>
      </c>
      <c r="I13" s="70">
        <f t="shared" si="2"/>
        <v>3635</v>
      </c>
      <c r="J13" s="71" t="s">
        <v>157</v>
      </c>
      <c r="K13" s="228" t="s">
        <v>1119</v>
      </c>
      <c r="L13" s="73">
        <f t="shared" si="3"/>
        <v>45888</v>
      </c>
      <c r="P13" s="106" t="s">
        <v>330</v>
      </c>
      <c r="Q13" s="95">
        <v>3635</v>
      </c>
      <c r="R13" s="95">
        <v>3635</v>
      </c>
      <c r="S13" s="75" t="s">
        <v>158</v>
      </c>
      <c r="T13" s="79" t="s">
        <v>579</v>
      </c>
      <c r="U13" s="95">
        <v>3635</v>
      </c>
      <c r="V13" s="142" t="s">
        <v>678</v>
      </c>
      <c r="W13" s="102">
        <v>45888</v>
      </c>
    </row>
    <row r="14" spans="1:23" ht="24" x14ac:dyDescent="0.55000000000000004">
      <c r="A14" s="66">
        <v>6</v>
      </c>
      <c r="B14" s="67" t="str">
        <f t="shared" si="0"/>
        <v>จัดซื้อวัสดุสำนักงาน</v>
      </c>
      <c r="C14" s="68">
        <f t="shared" si="0"/>
        <v>1740</v>
      </c>
      <c r="D14" s="68">
        <f t="shared" si="0"/>
        <v>1740</v>
      </c>
      <c r="E14" s="66" t="str">
        <f t="shared" si="0"/>
        <v>เฉพาะเจาะจง</v>
      </c>
      <c r="F14" s="69" t="s">
        <v>779</v>
      </c>
      <c r="G14" s="70">
        <f t="shared" si="1"/>
        <v>1740</v>
      </c>
      <c r="H14" s="69" t="s">
        <v>779</v>
      </c>
      <c r="I14" s="70">
        <f t="shared" si="2"/>
        <v>1740</v>
      </c>
      <c r="J14" s="71" t="s">
        <v>157</v>
      </c>
      <c r="K14" s="228" t="s">
        <v>1119</v>
      </c>
      <c r="L14" s="73">
        <f t="shared" si="3"/>
        <v>45889</v>
      </c>
      <c r="P14" s="107" t="s">
        <v>336</v>
      </c>
      <c r="Q14" s="94">
        <v>1740</v>
      </c>
      <c r="R14" s="94">
        <v>1740</v>
      </c>
      <c r="S14" s="77" t="s">
        <v>158</v>
      </c>
      <c r="T14" s="140" t="s">
        <v>626</v>
      </c>
      <c r="U14" s="94">
        <v>1740</v>
      </c>
      <c r="V14" s="143" t="s">
        <v>679</v>
      </c>
      <c r="W14" s="103">
        <v>45889</v>
      </c>
    </row>
    <row r="15" spans="1:23" ht="24" x14ac:dyDescent="0.55000000000000004">
      <c r="A15" s="66">
        <v>7</v>
      </c>
      <c r="B15" s="67" t="str">
        <f t="shared" si="0"/>
        <v>จัดซื้อครุภัณฑ์สำนักงาน โต๊ะ</v>
      </c>
      <c r="C15" s="68">
        <f t="shared" si="0"/>
        <v>4600</v>
      </c>
      <c r="D15" s="68">
        <f t="shared" si="0"/>
        <v>4600</v>
      </c>
      <c r="E15" s="66" t="str">
        <f t="shared" si="0"/>
        <v>เฉพาะเจาะจง</v>
      </c>
      <c r="F15" s="69" t="str">
        <f t="shared" si="0"/>
        <v>บริษัท พีพี เฟอร์นิเทค อ่างทอง จำกัด</v>
      </c>
      <c r="G15" s="70">
        <f t="shared" si="1"/>
        <v>4600</v>
      </c>
      <c r="H15" s="69" t="str">
        <f t="shared" si="2"/>
        <v>บริษัท พีพี เฟอร์นิเทค อ่างทอง จำกัด</v>
      </c>
      <c r="I15" s="70">
        <f t="shared" si="2"/>
        <v>4600</v>
      </c>
      <c r="J15" s="71" t="s">
        <v>157</v>
      </c>
      <c r="K15" s="228" t="s">
        <v>1120</v>
      </c>
      <c r="L15" s="73">
        <f t="shared" si="3"/>
        <v>45889</v>
      </c>
      <c r="P15" s="106" t="s">
        <v>650</v>
      </c>
      <c r="Q15" s="95">
        <v>4600</v>
      </c>
      <c r="R15" s="95">
        <v>4600</v>
      </c>
      <c r="S15" s="75" t="s">
        <v>158</v>
      </c>
      <c r="T15" s="128" t="s">
        <v>626</v>
      </c>
      <c r="U15" s="95">
        <v>4600</v>
      </c>
      <c r="V15" s="142" t="s">
        <v>680</v>
      </c>
      <c r="W15" s="102">
        <v>45889</v>
      </c>
    </row>
    <row r="16" spans="1:23" ht="24" x14ac:dyDescent="0.55000000000000004">
      <c r="A16" s="66">
        <v>8</v>
      </c>
      <c r="B16" s="67" t="str">
        <f t="shared" si="0"/>
        <v>จัดซื้องานบ้านงานครัว 6 รายการ</v>
      </c>
      <c r="C16" s="68">
        <f t="shared" si="0"/>
        <v>780</v>
      </c>
      <c r="D16" s="68">
        <f t="shared" si="0"/>
        <v>780</v>
      </c>
      <c r="E16" s="66" t="str">
        <f t="shared" si="0"/>
        <v>เฉพาะเจาะจง</v>
      </c>
      <c r="F16" s="69" t="s">
        <v>779</v>
      </c>
      <c r="G16" s="70">
        <f t="shared" si="1"/>
        <v>780</v>
      </c>
      <c r="H16" s="69" t="s">
        <v>779</v>
      </c>
      <c r="I16" s="70">
        <f t="shared" si="2"/>
        <v>780</v>
      </c>
      <c r="J16" s="71" t="s">
        <v>157</v>
      </c>
      <c r="K16" s="228" t="s">
        <v>1121</v>
      </c>
      <c r="L16" s="73">
        <f t="shared" si="3"/>
        <v>45890</v>
      </c>
      <c r="P16" s="106" t="s">
        <v>651</v>
      </c>
      <c r="Q16" s="95">
        <v>780</v>
      </c>
      <c r="R16" s="95">
        <v>780</v>
      </c>
      <c r="S16" s="75" t="s">
        <v>158</v>
      </c>
      <c r="T16" s="97" t="s">
        <v>266</v>
      </c>
      <c r="U16" s="95">
        <v>780</v>
      </c>
      <c r="V16" s="142" t="s">
        <v>681</v>
      </c>
      <c r="W16" s="102">
        <v>45890</v>
      </c>
    </row>
    <row r="17" spans="1:23" ht="24" x14ac:dyDescent="0.55000000000000004">
      <c r="A17" s="66">
        <v>9</v>
      </c>
      <c r="B17" s="67" t="str">
        <f t="shared" si="0"/>
        <v>จัดซื้อวัสดุสำนักงาน 8 รายการ</v>
      </c>
      <c r="C17" s="68">
        <f t="shared" si="0"/>
        <v>4130</v>
      </c>
      <c r="D17" s="68">
        <f t="shared" si="0"/>
        <v>4130</v>
      </c>
      <c r="E17" s="66" t="str">
        <f t="shared" si="0"/>
        <v>เฉพาะเจาะจง</v>
      </c>
      <c r="F17" s="69" t="s">
        <v>779</v>
      </c>
      <c r="G17" s="70">
        <f t="shared" si="1"/>
        <v>4130</v>
      </c>
      <c r="H17" s="69" t="s">
        <v>779</v>
      </c>
      <c r="I17" s="70">
        <f t="shared" si="2"/>
        <v>4130</v>
      </c>
      <c r="J17" s="71" t="s">
        <v>157</v>
      </c>
      <c r="K17" s="228" t="s">
        <v>1122</v>
      </c>
      <c r="L17" s="73">
        <f t="shared" si="3"/>
        <v>45890</v>
      </c>
      <c r="P17" s="107" t="s">
        <v>652</v>
      </c>
      <c r="Q17" s="114">
        <v>4130</v>
      </c>
      <c r="R17" s="114">
        <v>4130</v>
      </c>
      <c r="S17" s="77" t="s">
        <v>158</v>
      </c>
      <c r="T17" s="96" t="s">
        <v>266</v>
      </c>
      <c r="U17" s="114">
        <v>4130</v>
      </c>
      <c r="V17" s="143" t="s">
        <v>682</v>
      </c>
      <c r="W17" s="103">
        <v>45890</v>
      </c>
    </row>
    <row r="18" spans="1:23" ht="24" x14ac:dyDescent="0.55000000000000004">
      <c r="A18" s="66">
        <v>10</v>
      </c>
      <c r="B18" s="67" t="str">
        <f t="shared" si="0"/>
        <v>จัดซื้อวัสดุก่อสร้าง 3 รายการ</v>
      </c>
      <c r="C18" s="68">
        <f t="shared" si="0"/>
        <v>485.93</v>
      </c>
      <c r="D18" s="68">
        <f t="shared" si="0"/>
        <v>485.93</v>
      </c>
      <c r="E18" s="66" t="str">
        <f t="shared" si="0"/>
        <v>เฉพาะเจาะจง</v>
      </c>
      <c r="F18" s="69" t="s">
        <v>1109</v>
      </c>
      <c r="G18" s="70">
        <f t="shared" si="1"/>
        <v>485.93</v>
      </c>
      <c r="H18" s="69" t="s">
        <v>1109</v>
      </c>
      <c r="I18" s="70">
        <f t="shared" si="2"/>
        <v>485.93</v>
      </c>
      <c r="J18" s="71" t="s">
        <v>157</v>
      </c>
      <c r="K18" s="228" t="s">
        <v>1123</v>
      </c>
      <c r="L18" s="73">
        <f t="shared" si="3"/>
        <v>45890</v>
      </c>
      <c r="P18" s="106" t="s">
        <v>653</v>
      </c>
      <c r="Q18" s="95">
        <v>485.93</v>
      </c>
      <c r="R18" s="95">
        <v>485.93</v>
      </c>
      <c r="S18" s="75" t="s">
        <v>158</v>
      </c>
      <c r="T18" s="79" t="s">
        <v>579</v>
      </c>
      <c r="U18" s="95">
        <v>485.93</v>
      </c>
      <c r="V18" s="142" t="s">
        <v>683</v>
      </c>
      <c r="W18" s="102">
        <v>45890</v>
      </c>
    </row>
    <row r="19" spans="1:23" ht="24" x14ac:dyDescent="0.55000000000000004">
      <c r="A19" s="66">
        <v>11</v>
      </c>
      <c r="B19" s="67" t="str">
        <f t="shared" si="0"/>
        <v>จัดซื้อวัสดุยานพาหนะและขนส่ง</v>
      </c>
      <c r="C19" s="68">
        <f t="shared" si="0"/>
        <v>2049</v>
      </c>
      <c r="D19" s="68">
        <f t="shared" si="0"/>
        <v>2049</v>
      </c>
      <c r="E19" s="66" t="str">
        <f t="shared" si="0"/>
        <v>เฉพาะเจาะจง</v>
      </c>
      <c r="F19" s="69" t="str">
        <f t="shared" si="0"/>
        <v>บริษัท สยามโกลบอลเฮ้าส์ จำกัด (มหาชน)</v>
      </c>
      <c r="G19" s="70">
        <f t="shared" si="1"/>
        <v>2049</v>
      </c>
      <c r="H19" s="69" t="str">
        <f t="shared" si="2"/>
        <v>บริษัท สยามโกลบอลเฮ้าส์ จำกัด (มหาชน)</v>
      </c>
      <c r="I19" s="70">
        <f t="shared" si="2"/>
        <v>2049</v>
      </c>
      <c r="J19" s="71" t="s">
        <v>157</v>
      </c>
      <c r="K19" s="228" t="s">
        <v>1124</v>
      </c>
      <c r="L19" s="73">
        <f t="shared" si="3"/>
        <v>45891</v>
      </c>
      <c r="P19" s="107" t="s">
        <v>335</v>
      </c>
      <c r="Q19" s="94">
        <v>2049</v>
      </c>
      <c r="R19" s="94">
        <v>2049</v>
      </c>
      <c r="S19" s="77" t="s">
        <v>158</v>
      </c>
      <c r="T19" s="136" t="s">
        <v>579</v>
      </c>
      <c r="U19" s="94">
        <v>2049</v>
      </c>
      <c r="V19" s="143" t="s">
        <v>684</v>
      </c>
      <c r="W19" s="103">
        <v>45891</v>
      </c>
    </row>
    <row r="20" spans="1:23" ht="24" x14ac:dyDescent="0.55000000000000004">
      <c r="A20" s="66">
        <v>12</v>
      </c>
      <c r="B20" s="67" t="str">
        <f t="shared" si="0"/>
        <v>จัดซื่อวัสดุงานบ้านงานครัว ถุงใส</v>
      </c>
      <c r="C20" s="68">
        <f t="shared" si="0"/>
        <v>160</v>
      </c>
      <c r="D20" s="68">
        <f t="shared" si="0"/>
        <v>160</v>
      </c>
      <c r="E20" s="66" t="str">
        <f t="shared" si="0"/>
        <v>เฉพาะเจาะจง</v>
      </c>
      <c r="F20" s="69" t="s">
        <v>779</v>
      </c>
      <c r="G20" s="70">
        <f t="shared" si="1"/>
        <v>160</v>
      </c>
      <c r="H20" s="69" t="s">
        <v>779</v>
      </c>
      <c r="I20" s="70">
        <f t="shared" si="2"/>
        <v>160</v>
      </c>
      <c r="J20" s="71" t="s">
        <v>157</v>
      </c>
      <c r="K20" s="228" t="s">
        <v>1125</v>
      </c>
      <c r="L20" s="73">
        <f t="shared" si="3"/>
        <v>45895</v>
      </c>
      <c r="P20" s="106" t="s">
        <v>654</v>
      </c>
      <c r="Q20" s="95">
        <v>160</v>
      </c>
      <c r="R20" s="95">
        <v>160</v>
      </c>
      <c r="S20" s="75" t="s">
        <v>158</v>
      </c>
      <c r="T20" s="97" t="s">
        <v>266</v>
      </c>
      <c r="U20" s="95">
        <v>160</v>
      </c>
      <c r="V20" s="142" t="s">
        <v>685</v>
      </c>
      <c r="W20" s="102">
        <v>45895</v>
      </c>
    </row>
    <row r="21" spans="1:23" ht="24" x14ac:dyDescent="0.55000000000000004">
      <c r="A21" s="66">
        <v>13</v>
      </c>
      <c r="B21" s="67" t="str">
        <f t="shared" si="0"/>
        <v>จัดซื้อวัสดุคอมพิวเตอร์</v>
      </c>
      <c r="C21" s="68">
        <f t="shared" si="0"/>
        <v>400</v>
      </c>
      <c r="D21" s="68">
        <f t="shared" si="0"/>
        <v>400</v>
      </c>
      <c r="E21" s="66" t="str">
        <f t="shared" si="0"/>
        <v>เฉพาะเจาะจง</v>
      </c>
      <c r="F21" s="69" t="s">
        <v>1039</v>
      </c>
      <c r="G21" s="70">
        <f t="shared" si="1"/>
        <v>400</v>
      </c>
      <c r="H21" s="69" t="s">
        <v>1039</v>
      </c>
      <c r="I21" s="70">
        <f t="shared" si="2"/>
        <v>400</v>
      </c>
      <c r="J21" s="71" t="s">
        <v>157</v>
      </c>
      <c r="K21" s="228" t="s">
        <v>1126</v>
      </c>
      <c r="L21" s="73">
        <f t="shared" si="3"/>
        <v>45895</v>
      </c>
      <c r="P21" s="107" t="s">
        <v>332</v>
      </c>
      <c r="Q21" s="94">
        <v>400</v>
      </c>
      <c r="R21" s="94">
        <v>400</v>
      </c>
      <c r="S21" s="77" t="s">
        <v>158</v>
      </c>
      <c r="T21" s="96" t="s">
        <v>266</v>
      </c>
      <c r="U21" s="94">
        <v>400</v>
      </c>
      <c r="V21" s="143" t="s">
        <v>686</v>
      </c>
      <c r="W21" s="103">
        <v>45895</v>
      </c>
    </row>
    <row r="22" spans="1:23" ht="24" x14ac:dyDescent="0.55000000000000004">
      <c r="A22" s="66">
        <v>14</v>
      </c>
      <c r="B22" s="67" t="str">
        <f t="shared" si="0"/>
        <v>จ้างหนังสือพิมพ์</v>
      </c>
      <c r="C22" s="68">
        <f t="shared" si="0"/>
        <v>1000</v>
      </c>
      <c r="D22" s="68">
        <f t="shared" si="0"/>
        <v>1000</v>
      </c>
      <c r="E22" s="66" t="str">
        <f t="shared" si="0"/>
        <v>เฉพาะเจาะจง</v>
      </c>
      <c r="F22" s="69" t="str">
        <f t="shared" si="0"/>
        <v>นายทรงวุธ กลิ่นสุคนธ์</v>
      </c>
      <c r="G22" s="70">
        <f t="shared" si="1"/>
        <v>1000</v>
      </c>
      <c r="H22" s="69" t="str">
        <f t="shared" si="2"/>
        <v>นายทรงวุธ กลิ่นสุคนธ์</v>
      </c>
      <c r="I22" s="70">
        <f t="shared" si="2"/>
        <v>1000</v>
      </c>
      <c r="J22" s="71" t="s">
        <v>157</v>
      </c>
      <c r="K22" s="228" t="s">
        <v>1127</v>
      </c>
      <c r="L22" s="73">
        <f t="shared" si="3"/>
        <v>45873</v>
      </c>
      <c r="P22" s="106" t="s">
        <v>513</v>
      </c>
      <c r="Q22" s="95">
        <v>1000</v>
      </c>
      <c r="R22" s="95">
        <v>1000</v>
      </c>
      <c r="S22" s="75" t="s">
        <v>158</v>
      </c>
      <c r="T22" s="80" t="s">
        <v>525</v>
      </c>
      <c r="U22" s="95">
        <v>1000</v>
      </c>
      <c r="V22" s="142" t="s">
        <v>687</v>
      </c>
      <c r="W22" s="102">
        <v>45873</v>
      </c>
    </row>
    <row r="23" spans="1:23" ht="24" x14ac:dyDescent="0.55000000000000004">
      <c r="A23" s="66">
        <v>15</v>
      </c>
      <c r="B23" s="67" t="str">
        <f t="shared" si="0"/>
        <v>จ้างหนังสือพิมพ์</v>
      </c>
      <c r="C23" s="68">
        <f t="shared" si="0"/>
        <v>1000</v>
      </c>
      <c r="D23" s="68">
        <f t="shared" si="0"/>
        <v>1000</v>
      </c>
      <c r="E23" s="66" t="str">
        <f t="shared" si="0"/>
        <v>เฉพาะเจาะจง</v>
      </c>
      <c r="F23" s="69" t="str">
        <f t="shared" si="0"/>
        <v>นายสาทร คชวงษ์</v>
      </c>
      <c r="G23" s="70">
        <f t="shared" si="1"/>
        <v>1000</v>
      </c>
      <c r="H23" s="69" t="str">
        <f t="shared" si="2"/>
        <v>นายสาทร คชวงษ์</v>
      </c>
      <c r="I23" s="70">
        <f t="shared" si="2"/>
        <v>1000</v>
      </c>
      <c r="J23" s="71" t="s">
        <v>157</v>
      </c>
      <c r="K23" s="228" t="s">
        <v>1128</v>
      </c>
      <c r="L23" s="73">
        <f t="shared" si="3"/>
        <v>45873</v>
      </c>
      <c r="P23" s="107" t="s">
        <v>513</v>
      </c>
      <c r="Q23" s="94">
        <v>1000</v>
      </c>
      <c r="R23" s="94">
        <v>1000</v>
      </c>
      <c r="S23" s="77" t="s">
        <v>158</v>
      </c>
      <c r="T23" s="129" t="s">
        <v>159</v>
      </c>
      <c r="U23" s="94">
        <v>1000</v>
      </c>
      <c r="V23" s="143" t="s">
        <v>688</v>
      </c>
      <c r="W23" s="103">
        <v>45873</v>
      </c>
    </row>
    <row r="24" spans="1:23" ht="24" x14ac:dyDescent="0.55000000000000004">
      <c r="A24" s="66">
        <v>16</v>
      </c>
      <c r="B24" s="67" t="str">
        <f t="shared" si="0"/>
        <v>จ้างหนังสือพิมพ์</v>
      </c>
      <c r="C24" s="68">
        <f t="shared" si="0"/>
        <v>1000</v>
      </c>
      <c r="D24" s="68">
        <f t="shared" si="0"/>
        <v>1000</v>
      </c>
      <c r="E24" s="66" t="str">
        <f t="shared" si="0"/>
        <v>เฉพาะเจาะจง</v>
      </c>
      <c r="F24" s="69" t="str">
        <f t="shared" si="0"/>
        <v>นายอภิวัฒน์ กุลคำ</v>
      </c>
      <c r="G24" s="70">
        <f t="shared" si="1"/>
        <v>1000</v>
      </c>
      <c r="H24" s="69" t="str">
        <f t="shared" si="2"/>
        <v>นายอภิวัฒน์ กุลคำ</v>
      </c>
      <c r="I24" s="70">
        <f t="shared" si="2"/>
        <v>1000</v>
      </c>
      <c r="J24" s="71" t="s">
        <v>157</v>
      </c>
      <c r="K24" s="228" t="s">
        <v>1129</v>
      </c>
      <c r="L24" s="73">
        <f t="shared" si="3"/>
        <v>45873</v>
      </c>
      <c r="P24" s="106" t="s">
        <v>513</v>
      </c>
      <c r="Q24" s="93">
        <v>1000</v>
      </c>
      <c r="R24" s="93">
        <v>1000</v>
      </c>
      <c r="S24" s="75" t="s">
        <v>158</v>
      </c>
      <c r="T24" s="99" t="s">
        <v>526</v>
      </c>
      <c r="U24" s="93">
        <v>1000</v>
      </c>
      <c r="V24" s="142" t="s">
        <v>689</v>
      </c>
      <c r="W24" s="102">
        <v>45873</v>
      </c>
    </row>
    <row r="25" spans="1:23" ht="24" x14ac:dyDescent="0.55000000000000004">
      <c r="A25" s="66">
        <v>17</v>
      </c>
      <c r="B25" s="67" t="str">
        <f t="shared" si="0"/>
        <v>จ้างเหมาซ่อมเครื่องเสียง</v>
      </c>
      <c r="C25" s="68">
        <f t="shared" si="0"/>
        <v>1500</v>
      </c>
      <c r="D25" s="68">
        <f t="shared" si="0"/>
        <v>1500</v>
      </c>
      <c r="E25" s="66" t="str">
        <f t="shared" si="0"/>
        <v>เฉพาะเจาะจง</v>
      </c>
      <c r="F25" s="69" t="s">
        <v>783</v>
      </c>
      <c r="G25" s="70">
        <f t="shared" si="1"/>
        <v>1500</v>
      </c>
      <c r="H25" s="69" t="s">
        <v>760</v>
      </c>
      <c r="I25" s="70">
        <f t="shared" si="2"/>
        <v>1500</v>
      </c>
      <c r="J25" s="71" t="s">
        <v>157</v>
      </c>
      <c r="K25" s="228" t="s">
        <v>1130</v>
      </c>
      <c r="L25" s="73">
        <f t="shared" si="3"/>
        <v>45873</v>
      </c>
      <c r="P25" s="84" t="s">
        <v>655</v>
      </c>
      <c r="Q25" s="93">
        <v>1500</v>
      </c>
      <c r="R25" s="93">
        <v>1500</v>
      </c>
      <c r="S25" s="75" t="s">
        <v>158</v>
      </c>
      <c r="T25" s="80" t="s">
        <v>665</v>
      </c>
      <c r="U25" s="93">
        <v>1500</v>
      </c>
      <c r="V25" s="142" t="s">
        <v>690</v>
      </c>
      <c r="W25" s="102">
        <v>45873</v>
      </c>
    </row>
    <row r="26" spans="1:23" ht="24" x14ac:dyDescent="0.55000000000000004">
      <c r="A26" s="66">
        <v>18</v>
      </c>
      <c r="B26" s="67" t="str">
        <f t="shared" ref="B26:E35" si="4">P26</f>
        <v>จ้างล้างเครื่องปรับอากาศ 3 เครื่อง</v>
      </c>
      <c r="C26" s="68">
        <f t="shared" si="4"/>
        <v>1500</v>
      </c>
      <c r="D26" s="68">
        <f t="shared" si="4"/>
        <v>1500</v>
      </c>
      <c r="E26" s="66" t="str">
        <f t="shared" si="4"/>
        <v>เฉพาะเจาะจง</v>
      </c>
      <c r="F26" s="69" t="s">
        <v>1111</v>
      </c>
      <c r="G26" s="70">
        <f t="shared" si="1"/>
        <v>1500</v>
      </c>
      <c r="H26" s="69" t="s">
        <v>1111</v>
      </c>
      <c r="I26" s="70">
        <f t="shared" ref="I26:I35" si="5">U26</f>
        <v>1500</v>
      </c>
      <c r="J26" s="71" t="s">
        <v>157</v>
      </c>
      <c r="K26" s="228" t="s">
        <v>1131</v>
      </c>
      <c r="L26" s="73">
        <f t="shared" ref="L26:L35" si="6">W26</f>
        <v>45874</v>
      </c>
      <c r="P26" s="85" t="s">
        <v>656</v>
      </c>
      <c r="Q26" s="92">
        <v>1500</v>
      </c>
      <c r="R26" s="92">
        <v>1500</v>
      </c>
      <c r="S26" s="77" t="s">
        <v>158</v>
      </c>
      <c r="T26" s="96" t="s">
        <v>666</v>
      </c>
      <c r="U26" s="92">
        <v>1500</v>
      </c>
      <c r="V26" s="143" t="s">
        <v>691</v>
      </c>
      <c r="W26" s="103">
        <v>45874</v>
      </c>
    </row>
    <row r="27" spans="1:23" ht="24" x14ac:dyDescent="0.55000000000000004">
      <c r="A27" s="66">
        <v>19</v>
      </c>
      <c r="B27" s="67" t="s">
        <v>1112</v>
      </c>
      <c r="C27" s="68">
        <f t="shared" si="4"/>
        <v>1947.4</v>
      </c>
      <c r="D27" s="68">
        <f t="shared" si="4"/>
        <v>1947.4</v>
      </c>
      <c r="E27" s="66" t="str">
        <f t="shared" si="4"/>
        <v>เฉพาะเจาะจง</v>
      </c>
      <c r="F27" s="193" t="s">
        <v>1042</v>
      </c>
      <c r="G27" s="70">
        <f t="shared" si="1"/>
        <v>1947.4</v>
      </c>
      <c r="H27" s="193" t="s">
        <v>1042</v>
      </c>
      <c r="I27" s="70">
        <f t="shared" si="5"/>
        <v>1947.4</v>
      </c>
      <c r="J27" s="71" t="s">
        <v>157</v>
      </c>
      <c r="K27" s="228" t="s">
        <v>1132</v>
      </c>
      <c r="L27" s="73">
        <f t="shared" si="6"/>
        <v>45877</v>
      </c>
      <c r="P27" s="84" t="s">
        <v>657</v>
      </c>
      <c r="Q27" s="93">
        <v>1947.4</v>
      </c>
      <c r="R27" s="93">
        <v>1947.4</v>
      </c>
      <c r="S27" s="75" t="s">
        <v>158</v>
      </c>
      <c r="T27" s="80" t="s">
        <v>160</v>
      </c>
      <c r="U27" s="93">
        <v>1947.4</v>
      </c>
      <c r="V27" s="142" t="s">
        <v>692</v>
      </c>
      <c r="W27" s="102">
        <v>45877</v>
      </c>
    </row>
    <row r="28" spans="1:23" ht="24" x14ac:dyDescent="0.55000000000000004">
      <c r="A28" s="66">
        <v>20</v>
      </c>
      <c r="B28" s="67" t="str">
        <f t="shared" si="4"/>
        <v>จ้างเหมาซ่อมแซมล้างแอร์</v>
      </c>
      <c r="C28" s="68">
        <f t="shared" si="4"/>
        <v>2500</v>
      </c>
      <c r="D28" s="68">
        <f t="shared" si="4"/>
        <v>2500</v>
      </c>
      <c r="E28" s="66" t="str">
        <f t="shared" si="4"/>
        <v>เฉพาะเจาะจง</v>
      </c>
      <c r="F28" s="69" t="s">
        <v>1113</v>
      </c>
      <c r="G28" s="70">
        <f t="shared" si="1"/>
        <v>2500</v>
      </c>
      <c r="H28" s="69" t="s">
        <v>1113</v>
      </c>
      <c r="I28" s="70">
        <f t="shared" si="5"/>
        <v>2500</v>
      </c>
      <c r="J28" s="71" t="s">
        <v>157</v>
      </c>
      <c r="K28" s="228" t="s">
        <v>1133</v>
      </c>
      <c r="L28" s="73">
        <f t="shared" si="6"/>
        <v>45891</v>
      </c>
      <c r="P28" s="84" t="s">
        <v>658</v>
      </c>
      <c r="Q28" s="93">
        <v>2500</v>
      </c>
      <c r="R28" s="93">
        <v>2500</v>
      </c>
      <c r="S28" s="75" t="s">
        <v>158</v>
      </c>
      <c r="T28" s="80" t="s">
        <v>667</v>
      </c>
      <c r="U28" s="93">
        <v>2500</v>
      </c>
      <c r="V28" s="142" t="s">
        <v>693</v>
      </c>
      <c r="W28" s="102">
        <v>45891</v>
      </c>
    </row>
    <row r="29" spans="1:23" ht="24" x14ac:dyDescent="0.55000000000000004">
      <c r="A29" s="66">
        <v>21</v>
      </c>
      <c r="B29" s="67" t="str">
        <f t="shared" si="4"/>
        <v>จ้างเหมาซ่อมแซมเสียไร้สาย</v>
      </c>
      <c r="C29" s="68">
        <f t="shared" si="4"/>
        <v>5000</v>
      </c>
      <c r="D29" s="68">
        <f t="shared" si="4"/>
        <v>5000</v>
      </c>
      <c r="E29" s="66" t="str">
        <f t="shared" si="4"/>
        <v>เฉพาะเจาะจง</v>
      </c>
      <c r="F29" s="69" t="s">
        <v>783</v>
      </c>
      <c r="G29" s="70">
        <f t="shared" si="1"/>
        <v>5000</v>
      </c>
      <c r="H29" s="69" t="s">
        <v>1114</v>
      </c>
      <c r="I29" s="70">
        <f t="shared" si="5"/>
        <v>5000</v>
      </c>
      <c r="J29" s="71" t="s">
        <v>157</v>
      </c>
      <c r="K29" s="228" t="s">
        <v>1134</v>
      </c>
      <c r="L29" s="73">
        <f t="shared" si="6"/>
        <v>45896</v>
      </c>
      <c r="P29" s="84" t="s">
        <v>659</v>
      </c>
      <c r="Q29" s="93">
        <v>5000</v>
      </c>
      <c r="R29" s="93">
        <v>5000</v>
      </c>
      <c r="S29" s="75" t="s">
        <v>158</v>
      </c>
      <c r="T29" s="80" t="s">
        <v>668</v>
      </c>
      <c r="U29" s="93">
        <v>5000</v>
      </c>
      <c r="V29" s="142" t="s">
        <v>694</v>
      </c>
      <c r="W29" s="102">
        <v>45896</v>
      </c>
    </row>
    <row r="30" spans="1:23" ht="24" x14ac:dyDescent="0.55000000000000004">
      <c r="A30" s="66">
        <v>22</v>
      </c>
      <c r="B30" s="67" t="str">
        <f t="shared" si="4"/>
        <v>จัดซื้อวัสดุงานบ้านงานครัว</v>
      </c>
      <c r="C30" s="68">
        <f t="shared" si="4"/>
        <v>6170</v>
      </c>
      <c r="D30" s="68">
        <f t="shared" si="4"/>
        <v>6170</v>
      </c>
      <c r="E30" s="66" t="str">
        <f t="shared" si="4"/>
        <v>เฉพาะเจาะจง</v>
      </c>
      <c r="F30" s="69" t="s">
        <v>890</v>
      </c>
      <c r="G30" s="70">
        <f t="shared" si="1"/>
        <v>6170</v>
      </c>
      <c r="H30" s="69" t="s">
        <v>890</v>
      </c>
      <c r="I30" s="70">
        <f t="shared" si="5"/>
        <v>6170</v>
      </c>
      <c r="J30" s="71" t="s">
        <v>157</v>
      </c>
      <c r="K30" s="228" t="s">
        <v>1135</v>
      </c>
      <c r="L30" s="73">
        <f t="shared" si="6"/>
        <v>45889</v>
      </c>
      <c r="P30" s="85" t="s">
        <v>333</v>
      </c>
      <c r="Q30" s="92">
        <v>6170</v>
      </c>
      <c r="R30" s="92">
        <v>6170</v>
      </c>
      <c r="S30" s="77" t="s">
        <v>158</v>
      </c>
      <c r="T30" s="96" t="s">
        <v>266</v>
      </c>
      <c r="U30" s="92">
        <v>6170</v>
      </c>
      <c r="V30" s="143" t="s">
        <v>695</v>
      </c>
      <c r="W30" s="103">
        <v>45889</v>
      </c>
    </row>
    <row r="31" spans="1:23" ht="24" x14ac:dyDescent="0.55000000000000004">
      <c r="A31" s="66">
        <v>23</v>
      </c>
      <c r="B31" s="67" t="str">
        <f t="shared" si="4"/>
        <v>จัดซื้อวัสดุคอมพิวเตอร์</v>
      </c>
      <c r="C31" s="68">
        <f t="shared" si="4"/>
        <v>6950</v>
      </c>
      <c r="D31" s="68">
        <f t="shared" si="4"/>
        <v>6950</v>
      </c>
      <c r="E31" s="66" t="str">
        <f t="shared" si="4"/>
        <v>เฉพาะเจาะจง</v>
      </c>
      <c r="F31" s="69" t="s">
        <v>801</v>
      </c>
      <c r="G31" s="70">
        <f t="shared" si="1"/>
        <v>6950</v>
      </c>
      <c r="H31" s="69" t="s">
        <v>801</v>
      </c>
      <c r="I31" s="70">
        <f t="shared" si="5"/>
        <v>6950</v>
      </c>
      <c r="J31" s="71" t="s">
        <v>157</v>
      </c>
      <c r="K31" s="228" t="s">
        <v>1136</v>
      </c>
      <c r="L31" s="73">
        <f t="shared" si="6"/>
        <v>45891</v>
      </c>
      <c r="M31"/>
      <c r="N31"/>
      <c r="O31"/>
      <c r="P31" s="106" t="s">
        <v>332</v>
      </c>
      <c r="Q31" s="93">
        <v>6950</v>
      </c>
      <c r="R31" s="93">
        <v>6950</v>
      </c>
      <c r="S31" s="75" t="s">
        <v>158</v>
      </c>
      <c r="T31" s="144" t="s">
        <v>669</v>
      </c>
      <c r="U31" s="93">
        <v>6950</v>
      </c>
      <c r="V31" s="142" t="s">
        <v>696</v>
      </c>
      <c r="W31" s="102">
        <v>45891</v>
      </c>
    </row>
    <row r="32" spans="1:23" ht="24" x14ac:dyDescent="0.55000000000000004">
      <c r="A32" s="66">
        <v>24</v>
      </c>
      <c r="B32" s="67" t="str">
        <f t="shared" si="4"/>
        <v>จัดซื้อวัสดุก่อสร้าง</v>
      </c>
      <c r="C32" s="68">
        <f t="shared" si="4"/>
        <v>5182</v>
      </c>
      <c r="D32" s="68">
        <f t="shared" si="4"/>
        <v>5182</v>
      </c>
      <c r="E32" s="66" t="str">
        <f t="shared" si="4"/>
        <v>เฉพาะเจาะจง</v>
      </c>
      <c r="F32" s="69" t="s">
        <v>882</v>
      </c>
      <c r="G32" s="70">
        <f t="shared" si="1"/>
        <v>5182</v>
      </c>
      <c r="H32" s="69" t="s">
        <v>882</v>
      </c>
      <c r="I32" s="70">
        <f t="shared" si="5"/>
        <v>5182</v>
      </c>
      <c r="J32" s="71" t="s">
        <v>157</v>
      </c>
      <c r="K32" s="228" t="s">
        <v>1137</v>
      </c>
      <c r="L32" s="73">
        <f t="shared" si="6"/>
        <v>45891</v>
      </c>
      <c r="M32"/>
      <c r="N32"/>
      <c r="O32"/>
      <c r="P32" s="107" t="s">
        <v>253</v>
      </c>
      <c r="Q32" s="92">
        <v>5182</v>
      </c>
      <c r="R32" s="92">
        <v>5182</v>
      </c>
      <c r="S32" s="77" t="s">
        <v>158</v>
      </c>
      <c r="T32" s="136" t="s">
        <v>579</v>
      </c>
      <c r="U32" s="92">
        <v>5182</v>
      </c>
      <c r="V32" s="143" t="s">
        <v>697</v>
      </c>
      <c r="W32" s="103">
        <v>45891</v>
      </c>
    </row>
    <row r="33" spans="1:23" ht="24" x14ac:dyDescent="0.55000000000000004">
      <c r="A33" s="66">
        <v>25</v>
      </c>
      <c r="B33" s="67" t="str">
        <f t="shared" si="4"/>
        <v>จัดซื้อวัสดุไฟฟ้าและวิทยุ</v>
      </c>
      <c r="C33" s="68">
        <f t="shared" si="4"/>
        <v>5617</v>
      </c>
      <c r="D33" s="68">
        <f t="shared" si="4"/>
        <v>5617</v>
      </c>
      <c r="E33" s="66" t="str">
        <f t="shared" si="4"/>
        <v>เฉพาะเจาะจง</v>
      </c>
      <c r="F33" s="69" t="s">
        <v>798</v>
      </c>
      <c r="G33" s="70">
        <f t="shared" si="1"/>
        <v>5617</v>
      </c>
      <c r="H33" s="69" t="s">
        <v>798</v>
      </c>
      <c r="I33" s="70">
        <f t="shared" si="5"/>
        <v>5617</v>
      </c>
      <c r="J33" s="71" t="s">
        <v>157</v>
      </c>
      <c r="K33" s="228" t="s">
        <v>1138</v>
      </c>
      <c r="L33" s="73">
        <f t="shared" si="6"/>
        <v>45891</v>
      </c>
      <c r="M33"/>
      <c r="N33"/>
      <c r="O33"/>
      <c r="P33" s="106" t="s">
        <v>330</v>
      </c>
      <c r="Q33" s="93">
        <v>5617</v>
      </c>
      <c r="R33" s="93">
        <v>5617</v>
      </c>
      <c r="S33" s="75" t="s">
        <v>158</v>
      </c>
      <c r="T33" s="79" t="s">
        <v>579</v>
      </c>
      <c r="U33" s="93">
        <v>5617</v>
      </c>
      <c r="V33" s="142" t="s">
        <v>698</v>
      </c>
      <c r="W33" s="102">
        <v>45891</v>
      </c>
    </row>
    <row r="34" spans="1:23" ht="24" x14ac:dyDescent="0.55000000000000004">
      <c r="A34" s="66">
        <v>26</v>
      </c>
      <c r="B34" s="67" t="str">
        <f t="shared" si="4"/>
        <v>จัดซื้อวัสดุคอมพิวเตอร์</v>
      </c>
      <c r="C34" s="68">
        <f t="shared" si="4"/>
        <v>8890</v>
      </c>
      <c r="D34" s="68">
        <f t="shared" si="4"/>
        <v>8890</v>
      </c>
      <c r="E34" s="66" t="str">
        <f t="shared" si="4"/>
        <v>เฉพาะเจาะจง</v>
      </c>
      <c r="F34" s="69" t="s">
        <v>1039</v>
      </c>
      <c r="G34" s="70">
        <f t="shared" si="1"/>
        <v>8890</v>
      </c>
      <c r="H34" s="69" t="s">
        <v>1039</v>
      </c>
      <c r="I34" s="70">
        <f t="shared" si="5"/>
        <v>8890</v>
      </c>
      <c r="J34" s="71" t="s">
        <v>157</v>
      </c>
      <c r="K34" s="228" t="s">
        <v>1139</v>
      </c>
      <c r="L34" s="73">
        <f t="shared" si="6"/>
        <v>45895</v>
      </c>
      <c r="M34"/>
      <c r="N34"/>
      <c r="O34"/>
      <c r="P34" s="107" t="s">
        <v>332</v>
      </c>
      <c r="Q34" s="92">
        <v>8890</v>
      </c>
      <c r="R34" s="92">
        <v>8890</v>
      </c>
      <c r="S34" s="77" t="s">
        <v>158</v>
      </c>
      <c r="T34" s="145" t="s">
        <v>670</v>
      </c>
      <c r="U34" s="92">
        <v>8890</v>
      </c>
      <c r="V34" s="143" t="s">
        <v>699</v>
      </c>
      <c r="W34" s="103">
        <v>45895</v>
      </c>
    </row>
    <row r="35" spans="1:23" ht="24" x14ac:dyDescent="0.55000000000000004">
      <c r="A35" s="66">
        <v>27</v>
      </c>
      <c r="B35" s="67" t="str">
        <f t="shared" si="4"/>
        <v>จัดซื้อวัสดุสำนักงาน 12 รายการ</v>
      </c>
      <c r="C35" s="68">
        <f t="shared" si="4"/>
        <v>16126</v>
      </c>
      <c r="D35" s="68">
        <f t="shared" si="4"/>
        <v>16126</v>
      </c>
      <c r="E35" s="66" t="str">
        <f t="shared" si="4"/>
        <v>เฉพาะเจาะจง</v>
      </c>
      <c r="F35" s="69" t="s">
        <v>779</v>
      </c>
      <c r="G35" s="70">
        <f t="shared" si="1"/>
        <v>16126</v>
      </c>
      <c r="H35" s="69" t="s">
        <v>779</v>
      </c>
      <c r="I35" s="70">
        <f t="shared" si="5"/>
        <v>16126</v>
      </c>
      <c r="J35" s="71" t="s">
        <v>157</v>
      </c>
      <c r="K35" s="228" t="s">
        <v>1140</v>
      </c>
      <c r="L35" s="73">
        <f t="shared" si="6"/>
        <v>45895</v>
      </c>
      <c r="M35"/>
      <c r="N35"/>
      <c r="O35"/>
      <c r="P35" s="106" t="s">
        <v>660</v>
      </c>
      <c r="Q35" s="93">
        <v>16126</v>
      </c>
      <c r="R35" s="93">
        <v>16126</v>
      </c>
      <c r="S35" s="75" t="s">
        <v>158</v>
      </c>
      <c r="T35" s="97" t="s">
        <v>266</v>
      </c>
      <c r="U35" s="93">
        <v>16126</v>
      </c>
      <c r="V35" s="142" t="s">
        <v>700</v>
      </c>
      <c r="W35" s="102">
        <v>45895</v>
      </c>
    </row>
    <row r="36" spans="1:23" ht="24" x14ac:dyDescent="0.55000000000000004">
      <c r="A36" s="66">
        <v>28</v>
      </c>
      <c r="B36" s="67" t="str">
        <f t="shared" ref="B36:F37" si="7">P36</f>
        <v>จัดซื้อเครื่องปรับอากาศ</v>
      </c>
      <c r="C36" s="68">
        <f t="shared" si="7"/>
        <v>26000</v>
      </c>
      <c r="D36" s="68">
        <f t="shared" si="7"/>
        <v>26000</v>
      </c>
      <c r="E36" s="66" t="str">
        <f t="shared" si="7"/>
        <v>เฉพาะเจาะจง</v>
      </c>
      <c r="F36" s="69" t="s">
        <v>1030</v>
      </c>
      <c r="G36" s="70">
        <f t="shared" si="1"/>
        <v>26000</v>
      </c>
      <c r="H36" s="69" t="s">
        <v>1030</v>
      </c>
      <c r="I36" s="70">
        <f t="shared" ref="H36:I37" si="8">U36</f>
        <v>26000</v>
      </c>
      <c r="J36" s="71" t="s">
        <v>157</v>
      </c>
      <c r="K36" s="228" t="s">
        <v>1141</v>
      </c>
      <c r="L36" s="73">
        <f t="shared" ref="L36:L37" si="9">W36</f>
        <v>45896</v>
      </c>
      <c r="M36"/>
      <c r="N36"/>
      <c r="O36"/>
      <c r="P36" s="85" t="s">
        <v>661</v>
      </c>
      <c r="Q36" s="92">
        <v>26000</v>
      </c>
      <c r="R36" s="92">
        <v>26000</v>
      </c>
      <c r="S36" s="77" t="s">
        <v>158</v>
      </c>
      <c r="T36" s="81" t="s">
        <v>667</v>
      </c>
      <c r="U36" s="92">
        <v>26000</v>
      </c>
      <c r="V36" s="143" t="s">
        <v>701</v>
      </c>
      <c r="W36" s="103">
        <v>45896</v>
      </c>
    </row>
    <row r="37" spans="1:23" ht="24" x14ac:dyDescent="0.55000000000000004">
      <c r="A37" s="66">
        <v>29</v>
      </c>
      <c r="B37" s="67" t="str">
        <f t="shared" si="7"/>
        <v>จ้างเหมาสำรวจความพึงพอใจ ปี2568</v>
      </c>
      <c r="C37" s="68">
        <f t="shared" si="7"/>
        <v>18000</v>
      </c>
      <c r="D37" s="68">
        <f t="shared" si="7"/>
        <v>18000</v>
      </c>
      <c r="E37" s="66" t="str">
        <f t="shared" si="7"/>
        <v>เฉพาะเจาะจง</v>
      </c>
      <c r="F37" s="69" t="str">
        <f t="shared" si="7"/>
        <v>มหาวิทยาลัยเทคโนโลราชมงคลสุวรรณภูมิ</v>
      </c>
      <c r="G37" s="70">
        <f t="shared" si="1"/>
        <v>18000</v>
      </c>
      <c r="H37" s="69" t="str">
        <f t="shared" si="8"/>
        <v>มหาวิทยาลัยเทคโนโลราชมงคลสุวรรณภูมิ</v>
      </c>
      <c r="I37" s="70">
        <f t="shared" si="8"/>
        <v>18000</v>
      </c>
      <c r="J37" s="71" t="s">
        <v>157</v>
      </c>
      <c r="K37" s="228" t="s">
        <v>1142</v>
      </c>
      <c r="L37" s="73">
        <f t="shared" si="9"/>
        <v>45895</v>
      </c>
      <c r="P37" s="85" t="s">
        <v>662</v>
      </c>
      <c r="Q37" s="92">
        <v>18000</v>
      </c>
      <c r="R37" s="92">
        <v>18000</v>
      </c>
      <c r="S37" s="77" t="s">
        <v>158</v>
      </c>
      <c r="T37" s="145" t="s">
        <v>671</v>
      </c>
      <c r="U37" s="92">
        <v>18000</v>
      </c>
      <c r="V37" s="143" t="s">
        <v>702</v>
      </c>
      <c r="W37" s="103">
        <v>45895</v>
      </c>
    </row>
    <row r="38" spans="1:23" ht="24" x14ac:dyDescent="0.55000000000000004">
      <c r="A38" s="66">
        <v>30</v>
      </c>
      <c r="B38" s="67" t="str">
        <f t="shared" ref="B38:B39" si="10">P38</f>
        <v>จ้างเหมาบุคคล</v>
      </c>
      <c r="C38" s="68">
        <f t="shared" ref="C38:C40" si="11">Q38</f>
        <v>9000</v>
      </c>
      <c r="D38" s="68">
        <f t="shared" ref="D38:D40" si="12">R38</f>
        <v>9000</v>
      </c>
      <c r="E38" s="66" t="str">
        <f t="shared" ref="E38:E40" si="13">S38</f>
        <v>เฉพาะเจาะจง</v>
      </c>
      <c r="F38" s="69" t="s">
        <v>863</v>
      </c>
      <c r="G38" s="70">
        <f t="shared" ref="G38:G40" si="14">(U38)</f>
        <v>9000</v>
      </c>
      <c r="H38" s="69" t="s">
        <v>863</v>
      </c>
      <c r="I38" s="70">
        <f t="shared" ref="I38:I40" si="15">U38</f>
        <v>9000</v>
      </c>
      <c r="J38" s="71" t="s">
        <v>157</v>
      </c>
      <c r="K38" s="228" t="s">
        <v>1143</v>
      </c>
      <c r="L38" s="73">
        <f t="shared" ref="L38:L40" si="16">W38</f>
        <v>45898</v>
      </c>
      <c r="M38"/>
      <c r="P38" s="84" t="s">
        <v>369</v>
      </c>
      <c r="Q38" s="93">
        <v>9000</v>
      </c>
      <c r="R38" s="93">
        <v>9000</v>
      </c>
      <c r="S38" s="75" t="s">
        <v>158</v>
      </c>
      <c r="T38" s="80" t="s">
        <v>531</v>
      </c>
      <c r="U38" s="93">
        <v>9000</v>
      </c>
      <c r="V38" s="142" t="s">
        <v>703</v>
      </c>
      <c r="W38" s="102">
        <v>45898</v>
      </c>
    </row>
    <row r="39" spans="1:23" ht="40.5" x14ac:dyDescent="0.55000000000000004">
      <c r="A39" s="66">
        <v>31</v>
      </c>
      <c r="B39" s="67" t="str">
        <f t="shared" si="10"/>
        <v>จัดซื้อวัสดุการเกษตร</v>
      </c>
      <c r="C39" s="68">
        <f t="shared" si="11"/>
        <v>58100</v>
      </c>
      <c r="D39" s="68">
        <f t="shared" si="12"/>
        <v>58100</v>
      </c>
      <c r="E39" s="66" t="str">
        <f t="shared" si="13"/>
        <v>เฉพาะเจาะจง</v>
      </c>
      <c r="F39" s="69" t="s">
        <v>1086</v>
      </c>
      <c r="G39" s="70">
        <f t="shared" si="14"/>
        <v>58100</v>
      </c>
      <c r="H39" s="69" t="s">
        <v>1086</v>
      </c>
      <c r="I39" s="70">
        <f t="shared" si="15"/>
        <v>58100</v>
      </c>
      <c r="J39" s="71" t="s">
        <v>157</v>
      </c>
      <c r="K39" s="228" t="s">
        <v>1144</v>
      </c>
      <c r="L39" s="73">
        <f t="shared" si="16"/>
        <v>45889</v>
      </c>
      <c r="M39"/>
      <c r="P39" s="85" t="s">
        <v>288</v>
      </c>
      <c r="Q39" s="92">
        <v>58100</v>
      </c>
      <c r="R39" s="92">
        <v>58100</v>
      </c>
      <c r="S39" s="77" t="s">
        <v>158</v>
      </c>
      <c r="T39" s="81" t="s">
        <v>672</v>
      </c>
      <c r="U39" s="92">
        <v>58100</v>
      </c>
      <c r="V39" s="143" t="s">
        <v>704</v>
      </c>
      <c r="W39" s="103">
        <v>45889</v>
      </c>
    </row>
    <row r="40" spans="1:23" ht="29.25" customHeight="1" x14ac:dyDescent="0.55000000000000004">
      <c r="A40" s="66">
        <v>32</v>
      </c>
      <c r="B40" s="67" t="str">
        <f>P40</f>
        <v>จ้างซ่อมแซมราง้ำอาคารสำนักงานบริเวณกองคลัง</v>
      </c>
      <c r="C40" s="68">
        <f t="shared" si="11"/>
        <v>150410</v>
      </c>
      <c r="D40" s="68">
        <f t="shared" si="12"/>
        <v>150410</v>
      </c>
      <c r="E40" s="66" t="str">
        <f t="shared" si="13"/>
        <v>เฉพาะเจาะจง</v>
      </c>
      <c r="F40" s="69" t="s">
        <v>783</v>
      </c>
      <c r="G40" s="70">
        <f t="shared" si="14"/>
        <v>150410</v>
      </c>
      <c r="H40" s="69" t="s">
        <v>1114</v>
      </c>
      <c r="I40" s="70">
        <f t="shared" si="15"/>
        <v>150410</v>
      </c>
      <c r="J40" s="71" t="s">
        <v>157</v>
      </c>
      <c r="K40" s="228" t="s">
        <v>1145</v>
      </c>
      <c r="L40" s="73">
        <f t="shared" si="16"/>
        <v>45898</v>
      </c>
      <c r="M40"/>
      <c r="P40" s="84" t="s">
        <v>663</v>
      </c>
      <c r="Q40" s="93">
        <v>150410</v>
      </c>
      <c r="R40" s="93">
        <v>150410</v>
      </c>
      <c r="S40" s="75" t="s">
        <v>158</v>
      </c>
      <c r="T40" s="80" t="s">
        <v>673</v>
      </c>
      <c r="U40" s="93">
        <v>150410</v>
      </c>
      <c r="V40" s="142" t="s">
        <v>705</v>
      </c>
      <c r="W40" s="102">
        <v>45898</v>
      </c>
    </row>
    <row r="41" spans="1:23" x14ac:dyDescent="0.2">
      <c r="I41"/>
      <c r="J41"/>
      <c r="K41"/>
      <c r="L41"/>
      <c r="M41"/>
    </row>
    <row r="42" spans="1:23" x14ac:dyDescent="0.2">
      <c r="I42"/>
      <c r="J42"/>
      <c r="K42"/>
      <c r="L42"/>
      <c r="M42"/>
    </row>
    <row r="43" spans="1:23" x14ac:dyDescent="0.2">
      <c r="I43"/>
      <c r="J43"/>
      <c r="K43"/>
      <c r="L43"/>
      <c r="M43"/>
    </row>
    <row r="44" spans="1:23" x14ac:dyDescent="0.2">
      <c r="I44"/>
      <c r="J44"/>
      <c r="K44"/>
      <c r="L44"/>
      <c r="M44"/>
    </row>
    <row r="45" spans="1:23" x14ac:dyDescent="0.2">
      <c r="I45"/>
      <c r="J45"/>
      <c r="K45"/>
      <c r="L45"/>
      <c r="M45"/>
    </row>
    <row r="46" spans="1:23" hidden="1" x14ac:dyDescent="0.2">
      <c r="I46" s="150">
        <f>SUM(I9:I45)</f>
        <v>349114.83</v>
      </c>
      <c r="J46"/>
      <c r="K46"/>
      <c r="L46"/>
      <c r="M46"/>
    </row>
    <row r="47" spans="1:23" x14ac:dyDescent="0.2">
      <c r="I47"/>
      <c r="J47"/>
      <c r="K47"/>
      <c r="L47"/>
      <c r="M47"/>
    </row>
    <row r="48" spans="1:23" x14ac:dyDescent="0.2">
      <c r="I48"/>
      <c r="J48"/>
      <c r="K48"/>
      <c r="L48"/>
      <c r="M48"/>
    </row>
    <row r="49" spans="9:13" x14ac:dyDescent="0.2">
      <c r="I49"/>
      <c r="J49"/>
      <c r="K49"/>
      <c r="L49"/>
      <c r="M49"/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disablePrompts="1" count="1">
    <dataValidation type="list" allowBlank="1" showInputMessage="1" showErrorMessage="1" sqref="S9:S40" xr:uid="{00000000-0002-0000-0F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4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27"/>
  <sheetViews>
    <sheetView tabSelected="1" view="pageBreakPreview" topLeftCell="A15" zoomScale="70" zoomScaleNormal="70" zoomScaleSheetLayoutView="70" workbookViewId="0">
      <selection activeCell="B3" sqref="A1:D3"/>
    </sheetView>
  </sheetViews>
  <sheetFormatPr defaultColWidth="6.875" defaultRowHeight="20.25" x14ac:dyDescent="0.2"/>
  <cols>
    <col min="1" max="1" width="6.75" style="58" customWidth="1"/>
    <col min="2" max="2" width="31.125" style="58" bestFit="1" customWidth="1"/>
    <col min="3" max="3" width="17.75" style="59" customWidth="1"/>
    <col min="4" max="4" width="15.75" style="59" customWidth="1"/>
    <col min="5" max="5" width="11.375" style="59" bestFit="1" customWidth="1"/>
    <col min="6" max="6" width="38.75" style="58" bestFit="1" customWidth="1"/>
    <col min="7" max="7" width="14.75" style="59" customWidth="1"/>
    <col min="8" max="8" width="38.75" style="58" bestFit="1" customWidth="1"/>
    <col min="9" max="9" width="15.625" style="59" customWidth="1"/>
    <col min="10" max="10" width="17.125" style="83" customWidth="1"/>
    <col min="11" max="11" width="9.875" style="37" bestFit="1" customWidth="1"/>
    <col min="12" max="12" width="14.375" style="62" customWidth="1"/>
    <col min="13" max="15" width="0" style="58" hidden="1" customWidth="1"/>
    <col min="16" max="16" width="30.25" style="10" hidden="1" customWidth="1"/>
    <col min="17" max="18" width="12.875" style="10" hidden="1" customWidth="1"/>
    <col min="19" max="19" width="9.75" style="10" hidden="1" customWidth="1"/>
    <col min="20" max="20" width="28.25" style="10" hidden="1" customWidth="1"/>
    <col min="21" max="21" width="12.875" style="10" hidden="1" customWidth="1"/>
    <col min="22" max="22" width="8.25" style="10" hidden="1" customWidth="1"/>
    <col min="23" max="23" width="10.375" style="10" hidden="1" customWidth="1"/>
    <col min="24" max="24" width="0" style="58" hidden="1" customWidth="1"/>
    <col min="25" max="25" width="1.25" style="58" customWidth="1"/>
    <col min="26" max="16384" width="6.875" style="58"/>
  </cols>
  <sheetData>
    <row r="1" spans="1:23" ht="26.25" x14ac:dyDescent="0.2">
      <c r="A1" s="156"/>
      <c r="B1" s="156"/>
      <c r="C1" s="157"/>
      <c r="D1" s="157"/>
      <c r="E1" s="157"/>
      <c r="F1" s="156"/>
      <c r="G1" s="157"/>
      <c r="H1" s="156"/>
      <c r="I1" s="157"/>
      <c r="J1" s="166"/>
      <c r="K1" s="167"/>
      <c r="L1" s="158"/>
    </row>
    <row r="2" spans="1:23" ht="26.25" x14ac:dyDescent="0.2">
      <c r="A2" s="337" t="s">
        <v>706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</row>
    <row r="3" spans="1:23" ht="26.25" x14ac:dyDescent="0.2">
      <c r="A3" s="337" t="s">
        <v>746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23" ht="26.25" x14ac:dyDescent="0.2">
      <c r="A4" s="337" t="s">
        <v>744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1:23" x14ac:dyDescent="0.2">
      <c r="J5" s="60"/>
      <c r="K5" s="61"/>
    </row>
    <row r="6" spans="1:23" x14ac:dyDescent="0.2">
      <c r="A6" s="329" t="s">
        <v>127</v>
      </c>
      <c r="B6" s="332" t="s">
        <v>128</v>
      </c>
      <c r="C6" s="3" t="s">
        <v>129</v>
      </c>
      <c r="D6" s="332" t="s">
        <v>130</v>
      </c>
      <c r="E6" s="332" t="s">
        <v>131</v>
      </c>
      <c r="F6" s="270" t="s">
        <v>132</v>
      </c>
      <c r="G6" s="271"/>
      <c r="H6" s="270" t="s">
        <v>133</v>
      </c>
      <c r="I6" s="271"/>
      <c r="J6" s="63" t="s">
        <v>134</v>
      </c>
      <c r="K6" s="270" t="s">
        <v>135</v>
      </c>
      <c r="L6" s="271"/>
    </row>
    <row r="7" spans="1:23" x14ac:dyDescent="0.2">
      <c r="A7" s="330"/>
      <c r="B7" s="286"/>
      <c r="C7" s="5" t="s">
        <v>136</v>
      </c>
      <c r="D7" s="286"/>
      <c r="E7" s="286"/>
      <c r="F7" s="333" t="s">
        <v>137</v>
      </c>
      <c r="G7" s="334"/>
      <c r="H7" s="333" t="s">
        <v>138</v>
      </c>
      <c r="I7" s="334"/>
      <c r="J7" s="64" t="s">
        <v>139</v>
      </c>
      <c r="K7" s="333" t="s">
        <v>140</v>
      </c>
      <c r="L7" s="334"/>
      <c r="O7"/>
      <c r="P7"/>
      <c r="Q7"/>
      <c r="R7"/>
      <c r="S7"/>
      <c r="T7"/>
      <c r="U7"/>
      <c r="V7"/>
      <c r="W7"/>
    </row>
    <row r="8" spans="1:23" x14ac:dyDescent="0.2">
      <c r="A8" s="331"/>
      <c r="B8" s="287"/>
      <c r="C8" s="6"/>
      <c r="D8" s="287"/>
      <c r="E8" s="287"/>
      <c r="F8" s="335"/>
      <c r="G8" s="336"/>
      <c r="H8" s="335" t="s">
        <v>141</v>
      </c>
      <c r="I8" s="336"/>
      <c r="J8" s="65"/>
      <c r="K8" s="335" t="s">
        <v>142</v>
      </c>
      <c r="L8" s="336"/>
      <c r="O8"/>
      <c r="P8"/>
      <c r="Q8"/>
      <c r="R8"/>
      <c r="S8"/>
      <c r="T8"/>
      <c r="U8"/>
      <c r="V8"/>
      <c r="W8"/>
    </row>
    <row r="9" spans="1:23" ht="24" x14ac:dyDescent="0.55000000000000004">
      <c r="A9" s="66">
        <v>1</v>
      </c>
      <c r="B9" s="67" t="str">
        <f>P9</f>
        <v>จัดซื้อวัสดุก่อสร้าง</v>
      </c>
      <c r="C9" s="68">
        <f>Q9</f>
        <v>725</v>
      </c>
      <c r="D9" s="68">
        <f>R9</f>
        <v>725</v>
      </c>
      <c r="E9" s="66" t="str">
        <f>S9</f>
        <v>เฉพาะเจาะจง</v>
      </c>
      <c r="F9" s="69" t="s">
        <v>835</v>
      </c>
      <c r="G9" s="70">
        <f t="shared" ref="G9:G20" si="0">(U9)</f>
        <v>725</v>
      </c>
      <c r="H9" s="69" t="s">
        <v>835</v>
      </c>
      <c r="I9" s="70">
        <f>U9</f>
        <v>725</v>
      </c>
      <c r="J9" s="71" t="s">
        <v>157</v>
      </c>
      <c r="K9" s="228" t="s">
        <v>1148</v>
      </c>
      <c r="L9" s="73">
        <f>W9</f>
        <v>45905</v>
      </c>
      <c r="P9" s="106" t="s">
        <v>253</v>
      </c>
      <c r="Q9" s="95">
        <v>725</v>
      </c>
      <c r="R9" s="95">
        <v>725</v>
      </c>
      <c r="S9" s="75" t="s">
        <v>158</v>
      </c>
      <c r="T9" s="79" t="s">
        <v>579</v>
      </c>
      <c r="U9" s="95">
        <v>725</v>
      </c>
      <c r="V9" s="142" t="s">
        <v>720</v>
      </c>
      <c r="W9" s="102">
        <v>45905</v>
      </c>
    </row>
    <row r="10" spans="1:23" ht="24" x14ac:dyDescent="0.55000000000000004">
      <c r="A10" s="66">
        <v>2</v>
      </c>
      <c r="B10" s="67" t="str">
        <f t="shared" ref="B10:F20" si="1">P10</f>
        <v>จัดซื้อวัสดุก่อสร้าง</v>
      </c>
      <c r="C10" s="68">
        <f t="shared" si="1"/>
        <v>25566.34</v>
      </c>
      <c r="D10" s="68">
        <f t="shared" si="1"/>
        <v>25566.34</v>
      </c>
      <c r="E10" s="66" t="str">
        <f t="shared" si="1"/>
        <v>เฉพาะเจาะจง</v>
      </c>
      <c r="F10" s="69" t="s">
        <v>835</v>
      </c>
      <c r="G10" s="70">
        <f t="shared" si="0"/>
        <v>25566.34</v>
      </c>
      <c r="H10" s="69" t="s">
        <v>835</v>
      </c>
      <c r="I10" s="70">
        <f t="shared" ref="I10:I20" si="2">U10</f>
        <v>25566.34</v>
      </c>
      <c r="J10" s="71" t="s">
        <v>157</v>
      </c>
      <c r="K10" s="228" t="s">
        <v>1149</v>
      </c>
      <c r="L10" s="73">
        <f t="shared" ref="L10:L20" si="3">W10</f>
        <v>45902</v>
      </c>
      <c r="P10" s="106" t="s">
        <v>253</v>
      </c>
      <c r="Q10" s="95">
        <v>25566.34</v>
      </c>
      <c r="R10" s="95">
        <v>25566.34</v>
      </c>
      <c r="S10" s="75" t="s">
        <v>158</v>
      </c>
      <c r="T10" s="79" t="s">
        <v>579</v>
      </c>
      <c r="U10" s="95">
        <v>25566.34</v>
      </c>
      <c r="V10" s="142" t="s">
        <v>721</v>
      </c>
      <c r="W10" s="102">
        <v>45902</v>
      </c>
    </row>
    <row r="11" spans="1:23" ht="24" x14ac:dyDescent="0.55000000000000004">
      <c r="A11" s="66">
        <v>3</v>
      </c>
      <c r="B11" s="67" t="str">
        <f t="shared" si="1"/>
        <v>จัดซื้อวัสดุก่อสร้าง โครงการปรับปรุงบ้าน</v>
      </c>
      <c r="C11" s="68">
        <f t="shared" si="1"/>
        <v>34305</v>
      </c>
      <c r="D11" s="68">
        <f t="shared" si="1"/>
        <v>34305</v>
      </c>
      <c r="E11" s="66" t="str">
        <f t="shared" si="1"/>
        <v>เฉพาะเจาะจง</v>
      </c>
      <c r="F11" s="69" t="s">
        <v>835</v>
      </c>
      <c r="G11" s="70">
        <f t="shared" si="0"/>
        <v>34305</v>
      </c>
      <c r="H11" s="69" t="s">
        <v>835</v>
      </c>
      <c r="I11" s="70">
        <f t="shared" si="2"/>
        <v>34305</v>
      </c>
      <c r="J11" s="71" t="s">
        <v>157</v>
      </c>
      <c r="K11" s="228" t="s">
        <v>1150</v>
      </c>
      <c r="L11" s="73">
        <f t="shared" si="3"/>
        <v>45908</v>
      </c>
      <c r="P11" s="107" t="s">
        <v>707</v>
      </c>
      <c r="Q11" s="114">
        <v>34305</v>
      </c>
      <c r="R11" s="114">
        <v>34305</v>
      </c>
      <c r="S11" s="77" t="s">
        <v>158</v>
      </c>
      <c r="T11" s="98" t="s">
        <v>714</v>
      </c>
      <c r="U11" s="114">
        <v>34305</v>
      </c>
      <c r="V11" s="143" t="s">
        <v>722</v>
      </c>
      <c r="W11" s="103">
        <v>45908</v>
      </c>
    </row>
    <row r="12" spans="1:23" ht="24" x14ac:dyDescent="0.55000000000000004">
      <c r="A12" s="66">
        <v>4</v>
      </c>
      <c r="B12" s="67" t="str">
        <f t="shared" si="1"/>
        <v>จัดซื้อวัสดุไฟฟ้าและวิทยุ</v>
      </c>
      <c r="C12" s="68">
        <f t="shared" si="1"/>
        <v>4686.0200000000004</v>
      </c>
      <c r="D12" s="68">
        <f t="shared" si="1"/>
        <v>4686.0200000000004</v>
      </c>
      <c r="E12" s="66" t="str">
        <f t="shared" si="1"/>
        <v>เฉพาะเจาะจง</v>
      </c>
      <c r="F12" s="69" t="s">
        <v>798</v>
      </c>
      <c r="G12" s="70">
        <f t="shared" si="0"/>
        <v>4686.0200000000004</v>
      </c>
      <c r="H12" s="69" t="s">
        <v>798</v>
      </c>
      <c r="I12" s="70">
        <f t="shared" si="2"/>
        <v>4686.0200000000004</v>
      </c>
      <c r="J12" s="71" t="s">
        <v>157</v>
      </c>
      <c r="K12" s="228" t="s">
        <v>1151</v>
      </c>
      <c r="L12" s="73">
        <f t="shared" si="3"/>
        <v>45910</v>
      </c>
      <c r="P12" s="106" t="s">
        <v>330</v>
      </c>
      <c r="Q12" s="95">
        <v>4686.0200000000004</v>
      </c>
      <c r="R12" s="95">
        <v>4686.0200000000004</v>
      </c>
      <c r="S12" s="75" t="s">
        <v>158</v>
      </c>
      <c r="T12" s="75" t="s">
        <v>305</v>
      </c>
      <c r="U12" s="95">
        <v>4686.0200000000004</v>
      </c>
      <c r="V12" s="142" t="s">
        <v>723</v>
      </c>
      <c r="W12" s="102">
        <v>45910</v>
      </c>
    </row>
    <row r="13" spans="1:23" ht="24" x14ac:dyDescent="0.55000000000000004">
      <c r="A13" s="66">
        <v>5</v>
      </c>
      <c r="B13" s="67" t="str">
        <f t="shared" si="1"/>
        <v>จัดซื้อวัสดุไฟฟ้าและวิทยุ</v>
      </c>
      <c r="C13" s="68">
        <f t="shared" si="1"/>
        <v>32101.13</v>
      </c>
      <c r="D13" s="68">
        <f t="shared" si="1"/>
        <v>32101.13</v>
      </c>
      <c r="E13" s="66" t="str">
        <f t="shared" si="1"/>
        <v>เฉพาะเจาะจง</v>
      </c>
      <c r="F13" s="69" t="s">
        <v>798</v>
      </c>
      <c r="G13" s="70">
        <f t="shared" si="0"/>
        <v>32101.13</v>
      </c>
      <c r="H13" s="69" t="s">
        <v>798</v>
      </c>
      <c r="I13" s="70">
        <f t="shared" si="2"/>
        <v>32101.13</v>
      </c>
      <c r="J13" s="71" t="s">
        <v>157</v>
      </c>
      <c r="K13" s="228" t="s">
        <v>1152</v>
      </c>
      <c r="L13" s="73">
        <f t="shared" si="3"/>
        <v>45910</v>
      </c>
      <c r="P13" s="107" t="s">
        <v>330</v>
      </c>
      <c r="Q13" s="94">
        <v>32101.13</v>
      </c>
      <c r="R13" s="94">
        <v>32101.13</v>
      </c>
      <c r="S13" s="77" t="s">
        <v>158</v>
      </c>
      <c r="T13" s="77" t="s">
        <v>305</v>
      </c>
      <c r="U13" s="94">
        <v>32101.13</v>
      </c>
      <c r="V13" s="143" t="s">
        <v>724</v>
      </c>
      <c r="W13" s="103">
        <v>45910</v>
      </c>
    </row>
    <row r="14" spans="1:23" ht="24" x14ac:dyDescent="0.55000000000000004">
      <c r="A14" s="66">
        <v>6</v>
      </c>
      <c r="B14" s="67" t="str">
        <f t="shared" si="1"/>
        <v>จัดซื้อวัสดุก่อสร้าง ทำหน้าห้อง สป</v>
      </c>
      <c r="C14" s="68">
        <f t="shared" si="1"/>
        <v>22043</v>
      </c>
      <c r="D14" s="68">
        <f t="shared" si="1"/>
        <v>22043</v>
      </c>
      <c r="E14" s="66" t="str">
        <f t="shared" si="1"/>
        <v>เฉพาะเจาะจง</v>
      </c>
      <c r="F14" s="69" t="s">
        <v>835</v>
      </c>
      <c r="G14" s="70">
        <f t="shared" si="0"/>
        <v>22043</v>
      </c>
      <c r="H14" s="69" t="s">
        <v>835</v>
      </c>
      <c r="I14" s="70">
        <f t="shared" si="2"/>
        <v>22043</v>
      </c>
      <c r="J14" s="71" t="s">
        <v>157</v>
      </c>
      <c r="K14" s="228" t="s">
        <v>1153</v>
      </c>
      <c r="L14" s="73">
        <f t="shared" si="3"/>
        <v>45916</v>
      </c>
      <c r="P14" s="106" t="s">
        <v>708</v>
      </c>
      <c r="Q14" s="95">
        <v>22043</v>
      </c>
      <c r="R14" s="95">
        <v>22043</v>
      </c>
      <c r="S14" s="75" t="s">
        <v>158</v>
      </c>
      <c r="T14" s="99" t="s">
        <v>714</v>
      </c>
      <c r="U14" s="95">
        <v>22043</v>
      </c>
      <c r="V14" s="142" t="s">
        <v>725</v>
      </c>
      <c r="W14" s="102">
        <v>45916</v>
      </c>
    </row>
    <row r="15" spans="1:23" ht="24" x14ac:dyDescent="0.55000000000000004">
      <c r="A15" s="66">
        <v>7</v>
      </c>
      <c r="B15" s="67" t="str">
        <f t="shared" si="1"/>
        <v>จัดซื้อหินคลุก</v>
      </c>
      <c r="C15" s="68">
        <f t="shared" si="1"/>
        <v>37000</v>
      </c>
      <c r="D15" s="68">
        <f t="shared" si="1"/>
        <v>37000</v>
      </c>
      <c r="E15" s="66" t="str">
        <f t="shared" si="1"/>
        <v>เฉพาะเจาะจง</v>
      </c>
      <c r="F15" s="69" t="s">
        <v>834</v>
      </c>
      <c r="G15" s="70">
        <f t="shared" si="0"/>
        <v>37000</v>
      </c>
      <c r="H15" s="69" t="s">
        <v>834</v>
      </c>
      <c r="I15" s="70">
        <f t="shared" si="2"/>
        <v>37000</v>
      </c>
      <c r="J15" s="71" t="s">
        <v>157</v>
      </c>
      <c r="K15" s="228" t="s">
        <v>1154</v>
      </c>
      <c r="L15" s="73">
        <f t="shared" si="3"/>
        <v>45930</v>
      </c>
      <c r="P15" s="107" t="s">
        <v>709</v>
      </c>
      <c r="Q15" s="94">
        <v>37000</v>
      </c>
      <c r="R15" s="94">
        <v>37000</v>
      </c>
      <c r="S15" s="77" t="s">
        <v>158</v>
      </c>
      <c r="T15" s="139" t="s">
        <v>715</v>
      </c>
      <c r="U15" s="94">
        <v>37000</v>
      </c>
      <c r="V15" s="143" t="s">
        <v>726</v>
      </c>
      <c r="W15" s="103">
        <v>45930</v>
      </c>
    </row>
    <row r="16" spans="1:23" ht="24" x14ac:dyDescent="0.55000000000000004">
      <c r="A16" s="66">
        <v>8</v>
      </c>
      <c r="B16" s="67" t="str">
        <f t="shared" si="1"/>
        <v>จ้างติดตั้งแอร์</v>
      </c>
      <c r="C16" s="68">
        <f t="shared" si="1"/>
        <v>34000</v>
      </c>
      <c r="D16" s="68">
        <f t="shared" si="1"/>
        <v>34000</v>
      </c>
      <c r="E16" s="66" t="str">
        <f t="shared" si="1"/>
        <v>เฉพาะเจาะจง</v>
      </c>
      <c r="F16" s="69" t="s">
        <v>801</v>
      </c>
      <c r="G16" s="70">
        <f t="shared" si="0"/>
        <v>34000</v>
      </c>
      <c r="H16" s="69" t="s">
        <v>801</v>
      </c>
      <c r="I16" s="70">
        <f t="shared" si="2"/>
        <v>34000</v>
      </c>
      <c r="J16" s="71" t="s">
        <v>157</v>
      </c>
      <c r="K16" s="228" t="s">
        <v>1155</v>
      </c>
      <c r="L16" s="73">
        <f t="shared" si="3"/>
        <v>45905</v>
      </c>
      <c r="P16" s="106" t="s">
        <v>710</v>
      </c>
      <c r="Q16" s="95">
        <v>34000</v>
      </c>
      <c r="R16" s="95">
        <v>34000</v>
      </c>
      <c r="S16" s="75" t="s">
        <v>158</v>
      </c>
      <c r="T16" s="80" t="s">
        <v>716</v>
      </c>
      <c r="U16" s="95">
        <v>34000</v>
      </c>
      <c r="V16" s="142" t="s">
        <v>727</v>
      </c>
      <c r="W16" s="102">
        <v>45905</v>
      </c>
    </row>
    <row r="17" spans="1:23" ht="24" x14ac:dyDescent="0.55000000000000004">
      <c r="A17" s="66">
        <v>9</v>
      </c>
      <c r="B17" s="67" t="s">
        <v>782</v>
      </c>
      <c r="C17" s="68">
        <f t="shared" si="1"/>
        <v>10114.39</v>
      </c>
      <c r="D17" s="68">
        <f t="shared" si="1"/>
        <v>10114.39</v>
      </c>
      <c r="E17" s="66" t="str">
        <f t="shared" si="1"/>
        <v>เฉพาะเจาะจง</v>
      </c>
      <c r="F17" s="69" t="str">
        <f t="shared" si="1"/>
        <v>บริษัท อีซูซุอ่างทอง เอเซีย จำกัด</v>
      </c>
      <c r="G17" s="70">
        <f t="shared" si="0"/>
        <v>10114.39</v>
      </c>
      <c r="H17" s="69" t="str">
        <f t="shared" ref="H17:H19" si="4">T17</f>
        <v>บริษัท อีซูซุอ่างทอง เอเซีย จำกัด</v>
      </c>
      <c r="I17" s="70">
        <f t="shared" si="2"/>
        <v>10114.39</v>
      </c>
      <c r="J17" s="71" t="s">
        <v>157</v>
      </c>
      <c r="K17" s="228" t="s">
        <v>1156</v>
      </c>
      <c r="L17" s="73">
        <f t="shared" si="3"/>
        <v>45908</v>
      </c>
      <c r="P17" s="107" t="s">
        <v>711</v>
      </c>
      <c r="Q17" s="94">
        <v>10114.39</v>
      </c>
      <c r="R17" s="94">
        <v>10114.39</v>
      </c>
      <c r="S17" s="77" t="s">
        <v>158</v>
      </c>
      <c r="T17" s="96" t="s">
        <v>717</v>
      </c>
      <c r="U17" s="94">
        <v>10114.39</v>
      </c>
      <c r="V17" s="143" t="s">
        <v>728</v>
      </c>
      <c r="W17" s="103">
        <v>45908</v>
      </c>
    </row>
    <row r="18" spans="1:23" ht="24" x14ac:dyDescent="0.55000000000000004">
      <c r="A18" s="66">
        <v>10</v>
      </c>
      <c r="B18" s="67" t="s">
        <v>853</v>
      </c>
      <c r="C18" s="68">
        <f t="shared" si="1"/>
        <v>32725.95</v>
      </c>
      <c r="D18" s="68">
        <f t="shared" si="1"/>
        <v>32725.95</v>
      </c>
      <c r="E18" s="66" t="str">
        <f t="shared" si="1"/>
        <v>เฉพาะเจาะจง</v>
      </c>
      <c r="F18" s="69" t="str">
        <f t="shared" si="1"/>
        <v>บริษัท โตโยต้าโฆสิตอ่างทอง ผู้จำหน่ายโตโยต้า จำกัด</v>
      </c>
      <c r="G18" s="70">
        <f t="shared" si="0"/>
        <v>32725.95</v>
      </c>
      <c r="H18" s="69" t="str">
        <f t="shared" si="4"/>
        <v>บริษัท โตโยต้าโฆสิตอ่างทอง ผู้จำหน่ายโตโยต้า จำกัด</v>
      </c>
      <c r="I18" s="70">
        <f t="shared" si="2"/>
        <v>32725.95</v>
      </c>
      <c r="J18" s="71" t="s">
        <v>157</v>
      </c>
      <c r="K18" s="228" t="s">
        <v>1157</v>
      </c>
      <c r="L18" s="73">
        <f t="shared" si="3"/>
        <v>45909</v>
      </c>
      <c r="P18" s="106" t="s">
        <v>712</v>
      </c>
      <c r="Q18" s="95">
        <v>32725.95</v>
      </c>
      <c r="R18" s="95">
        <v>32725.95</v>
      </c>
      <c r="S18" s="75" t="s">
        <v>158</v>
      </c>
      <c r="T18" s="146" t="s">
        <v>718</v>
      </c>
      <c r="U18" s="95">
        <v>32725.95</v>
      </c>
      <c r="V18" s="142" t="s">
        <v>729</v>
      </c>
      <c r="W18" s="102">
        <v>45909</v>
      </c>
    </row>
    <row r="19" spans="1:23" ht="24" x14ac:dyDescent="0.55000000000000004">
      <c r="A19" s="66">
        <v>11</v>
      </c>
      <c r="B19" s="67" t="s">
        <v>1146</v>
      </c>
      <c r="C19" s="68">
        <f t="shared" si="1"/>
        <v>15074.91</v>
      </c>
      <c r="D19" s="68">
        <f t="shared" si="1"/>
        <v>15074.91</v>
      </c>
      <c r="E19" s="66" t="str">
        <f t="shared" si="1"/>
        <v>เฉพาะเจาะจง</v>
      </c>
      <c r="F19" s="69" t="str">
        <f t="shared" si="1"/>
        <v>บริษัท ไทยรุ่งเรืองลพบุรีธุรกิจ จำกัด</v>
      </c>
      <c r="G19" s="70">
        <f t="shared" si="0"/>
        <v>15074.91</v>
      </c>
      <c r="H19" s="69" t="str">
        <f t="shared" si="4"/>
        <v>บริษัท ไทยรุ่งเรืองลพบุรีธุรกิจ จำกัด</v>
      </c>
      <c r="I19" s="70">
        <f t="shared" si="2"/>
        <v>15074.91</v>
      </c>
      <c r="J19" s="71" t="s">
        <v>157</v>
      </c>
      <c r="K19" s="228" t="s">
        <v>1158</v>
      </c>
      <c r="L19" s="73">
        <f t="shared" si="3"/>
        <v>45909</v>
      </c>
      <c r="P19" s="107" t="s">
        <v>713</v>
      </c>
      <c r="Q19" s="94">
        <v>15074.91</v>
      </c>
      <c r="R19" s="94">
        <v>15074.91</v>
      </c>
      <c r="S19" s="77" t="s">
        <v>158</v>
      </c>
      <c r="T19" s="81" t="s">
        <v>719</v>
      </c>
      <c r="U19" s="94">
        <v>15074.91</v>
      </c>
      <c r="V19" s="143" t="s">
        <v>730</v>
      </c>
      <c r="W19" s="103">
        <v>45909</v>
      </c>
    </row>
    <row r="20" spans="1:23" ht="24" x14ac:dyDescent="0.55000000000000004">
      <c r="A20" s="66">
        <v>12</v>
      </c>
      <c r="B20" s="67" t="str">
        <f t="shared" si="1"/>
        <v>จัดซื้อลูกรัง</v>
      </c>
      <c r="C20" s="68">
        <f t="shared" si="1"/>
        <v>205500</v>
      </c>
      <c r="D20" s="68">
        <f t="shared" si="1"/>
        <v>205500</v>
      </c>
      <c r="E20" s="66" t="str">
        <f t="shared" si="1"/>
        <v>เฉพาะเจาะจง</v>
      </c>
      <c r="F20" s="69" t="s">
        <v>834</v>
      </c>
      <c r="G20" s="70">
        <f t="shared" si="0"/>
        <v>205500</v>
      </c>
      <c r="H20" s="69" t="s">
        <v>834</v>
      </c>
      <c r="I20" s="70">
        <f t="shared" si="2"/>
        <v>205500</v>
      </c>
      <c r="J20" s="71" t="s">
        <v>157</v>
      </c>
      <c r="K20" s="228" t="s">
        <v>1159</v>
      </c>
      <c r="L20" s="73">
        <f t="shared" si="3"/>
        <v>45917</v>
      </c>
      <c r="P20" s="84" t="s">
        <v>366</v>
      </c>
      <c r="Q20" s="93">
        <v>205500</v>
      </c>
      <c r="R20" s="93">
        <v>205500</v>
      </c>
      <c r="S20" s="75" t="s">
        <v>158</v>
      </c>
      <c r="T20" s="80" t="s">
        <v>715</v>
      </c>
      <c r="U20" s="93">
        <v>205500</v>
      </c>
      <c r="V20" s="142" t="s">
        <v>731</v>
      </c>
      <c r="W20" s="102">
        <v>45917</v>
      </c>
    </row>
    <row r="21" spans="1:23" x14ac:dyDescent="0.2">
      <c r="I21"/>
      <c r="J21"/>
      <c r="K21"/>
      <c r="L21"/>
      <c r="M21"/>
    </row>
    <row r="22" spans="1:23" x14ac:dyDescent="0.2">
      <c r="I22"/>
      <c r="J22"/>
      <c r="K22"/>
      <c r="L22"/>
      <c r="M22"/>
    </row>
    <row r="23" spans="1:23" x14ac:dyDescent="0.2">
      <c r="I23"/>
      <c r="J23"/>
      <c r="K23"/>
      <c r="L23"/>
      <c r="M23"/>
    </row>
    <row r="24" spans="1:23" hidden="1" x14ac:dyDescent="0.2">
      <c r="I24" s="150">
        <f>SUM(I9:I23)</f>
        <v>453841.74</v>
      </c>
      <c r="J24"/>
      <c r="K24"/>
      <c r="L24"/>
      <c r="M24"/>
    </row>
    <row r="25" spans="1:23" x14ac:dyDescent="0.2">
      <c r="I25"/>
      <c r="J25"/>
      <c r="K25"/>
      <c r="L25"/>
      <c r="M25"/>
    </row>
    <row r="26" spans="1:23" x14ac:dyDescent="0.2">
      <c r="I26"/>
      <c r="J26"/>
      <c r="K26"/>
      <c r="L26"/>
      <c r="M26"/>
    </row>
    <row r="27" spans="1:23" x14ac:dyDescent="0.2">
      <c r="I27"/>
      <c r="J27"/>
      <c r="K27"/>
      <c r="L27"/>
      <c r="M27"/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disablePrompts="1" count="1">
    <dataValidation type="list" allowBlank="1" showInputMessage="1" showErrorMessage="1" sqref="S9:S20" xr:uid="{00000000-0002-0000-10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285" t="s">
        <v>0</v>
      </c>
      <c r="B1" s="285"/>
      <c r="C1" s="285"/>
      <c r="D1" s="285"/>
      <c r="E1" s="285"/>
      <c r="F1" s="285"/>
      <c r="G1" s="285"/>
      <c r="H1" s="285"/>
      <c r="I1" s="285"/>
    </row>
    <row r="2" spans="1:9" ht="24" customHeight="1" x14ac:dyDescent="0.3">
      <c r="A2" s="285" t="s">
        <v>62</v>
      </c>
      <c r="B2" s="285"/>
      <c r="C2" s="285"/>
      <c r="D2" s="285"/>
      <c r="E2" s="285"/>
      <c r="F2" s="285"/>
      <c r="G2" s="285"/>
      <c r="H2" s="285"/>
      <c r="I2" s="285"/>
    </row>
    <row r="3" spans="1:9" ht="24" customHeight="1" x14ac:dyDescent="0.3">
      <c r="A3" s="285" t="s">
        <v>2</v>
      </c>
      <c r="B3" s="285"/>
      <c r="C3" s="285"/>
      <c r="D3" s="285"/>
      <c r="E3" s="285"/>
      <c r="F3" s="285"/>
      <c r="G3" s="285"/>
      <c r="H3" s="285"/>
      <c r="I3" s="285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68" t="s">
        <v>15</v>
      </c>
      <c r="G4" s="269"/>
      <c r="H4" s="270" t="s">
        <v>18</v>
      </c>
      <c r="I4" s="271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86" t="s">
        <v>16</v>
      </c>
      <c r="G5" s="286" t="s">
        <v>17</v>
      </c>
      <c r="H5" s="272" t="s">
        <v>19</v>
      </c>
      <c r="I5" s="273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287"/>
      <c r="G6" s="287"/>
      <c r="H6" s="274"/>
      <c r="I6" s="275"/>
    </row>
    <row r="7" spans="1:9" s="29" customFormat="1" ht="24" customHeight="1" x14ac:dyDescent="0.3">
      <c r="A7" s="290">
        <v>1</v>
      </c>
      <c r="B7" s="302" t="s">
        <v>65</v>
      </c>
      <c r="C7" s="28" t="s">
        <v>66</v>
      </c>
      <c r="D7" s="311" t="s">
        <v>69</v>
      </c>
      <c r="E7" s="296">
        <v>1000</v>
      </c>
      <c r="F7" s="299">
        <v>241912</v>
      </c>
      <c r="G7" s="290" t="s">
        <v>54</v>
      </c>
      <c r="H7" s="313"/>
      <c r="I7" s="314"/>
    </row>
    <row r="8" spans="1:9" s="29" customFormat="1" ht="24" customHeight="1" x14ac:dyDescent="0.3">
      <c r="A8" s="292"/>
      <c r="B8" s="304"/>
      <c r="C8" s="30" t="s">
        <v>67</v>
      </c>
      <c r="D8" s="312"/>
      <c r="E8" s="298"/>
      <c r="F8" s="301"/>
      <c r="G8" s="292"/>
      <c r="H8" s="315"/>
      <c r="I8" s="316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288"/>
      <c r="I9" s="289"/>
    </row>
    <row r="10" spans="1:9" s="37" customFormat="1" ht="24" customHeight="1" x14ac:dyDescent="0.2">
      <c r="A10" s="290">
        <v>3</v>
      </c>
      <c r="B10" s="290" t="s">
        <v>65</v>
      </c>
      <c r="C10" s="28" t="s">
        <v>66</v>
      </c>
      <c r="D10" s="311" t="s">
        <v>75</v>
      </c>
      <c r="E10" s="296">
        <v>1190</v>
      </c>
      <c r="F10" s="299">
        <v>241925</v>
      </c>
      <c r="G10" s="302" t="s">
        <v>72</v>
      </c>
      <c r="H10" s="305"/>
      <c r="I10" s="306"/>
    </row>
    <row r="11" spans="1:9" s="37" customFormat="1" ht="24" customHeight="1" x14ac:dyDescent="0.2">
      <c r="A11" s="292"/>
      <c r="B11" s="292"/>
      <c r="C11" s="30" t="s">
        <v>67</v>
      </c>
      <c r="D11" s="312"/>
      <c r="E11" s="298"/>
      <c r="F11" s="301"/>
      <c r="G11" s="304"/>
      <c r="H11" s="309"/>
      <c r="I11" s="310"/>
    </row>
    <row r="12" spans="1:9" s="37" customFormat="1" ht="24" customHeight="1" x14ac:dyDescent="0.2">
      <c r="A12" s="290">
        <v>4</v>
      </c>
      <c r="B12" s="290" t="s">
        <v>45</v>
      </c>
      <c r="C12" s="290" t="s">
        <v>46</v>
      </c>
      <c r="D12" s="38" t="s">
        <v>70</v>
      </c>
      <c r="E12" s="296">
        <v>5200</v>
      </c>
      <c r="F12" s="299">
        <v>241928</v>
      </c>
      <c r="G12" s="302" t="s">
        <v>72</v>
      </c>
      <c r="H12" s="305"/>
      <c r="I12" s="306"/>
    </row>
    <row r="13" spans="1:9" s="29" customFormat="1" ht="24" customHeight="1" x14ac:dyDescent="0.3">
      <c r="A13" s="292"/>
      <c r="B13" s="292"/>
      <c r="C13" s="292"/>
      <c r="D13" s="39" t="s">
        <v>71</v>
      </c>
      <c r="E13" s="298"/>
      <c r="F13" s="301"/>
      <c r="G13" s="304"/>
      <c r="H13" s="309"/>
      <c r="I13" s="310"/>
    </row>
    <row r="14" spans="1:9" s="29" customFormat="1" ht="24" customHeight="1" x14ac:dyDescent="0.3">
      <c r="A14" s="290">
        <v>5</v>
      </c>
      <c r="B14" s="290" t="s">
        <v>84</v>
      </c>
      <c r="C14" s="293" t="s">
        <v>85</v>
      </c>
      <c r="D14" s="46" t="s">
        <v>86</v>
      </c>
      <c r="E14" s="296">
        <v>6100</v>
      </c>
      <c r="F14" s="299">
        <v>241941</v>
      </c>
      <c r="G14" s="302" t="s">
        <v>74</v>
      </c>
      <c r="H14" s="305"/>
      <c r="I14" s="306"/>
    </row>
    <row r="15" spans="1:9" s="29" customFormat="1" ht="24" customHeight="1" x14ac:dyDescent="0.3">
      <c r="A15" s="291"/>
      <c r="B15" s="291"/>
      <c r="C15" s="294"/>
      <c r="D15" s="40" t="s">
        <v>87</v>
      </c>
      <c r="E15" s="297"/>
      <c r="F15" s="300"/>
      <c r="G15" s="303"/>
      <c r="H15" s="307"/>
      <c r="I15" s="308"/>
    </row>
    <row r="16" spans="1:9" s="29" customFormat="1" ht="24" customHeight="1" x14ac:dyDescent="0.3">
      <c r="A16" s="292"/>
      <c r="B16" s="292"/>
      <c r="C16" s="295"/>
      <c r="D16" s="39" t="s">
        <v>88</v>
      </c>
      <c r="E16" s="298"/>
      <c r="F16" s="301"/>
      <c r="G16" s="304"/>
      <c r="H16" s="309"/>
      <c r="I16" s="310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288"/>
      <c r="I17" s="289"/>
    </row>
    <row r="18" spans="1:9" s="37" customFormat="1" ht="24" customHeight="1" x14ac:dyDescent="0.2">
      <c r="A18" s="290">
        <v>7</v>
      </c>
      <c r="B18" s="290" t="s">
        <v>65</v>
      </c>
      <c r="C18" s="293" t="s">
        <v>81</v>
      </c>
      <c r="D18" s="38" t="s">
        <v>76</v>
      </c>
      <c r="E18" s="296">
        <v>900</v>
      </c>
      <c r="F18" s="299">
        <v>241954</v>
      </c>
      <c r="G18" s="302" t="s">
        <v>80</v>
      </c>
      <c r="H18" s="305"/>
      <c r="I18" s="306"/>
    </row>
    <row r="19" spans="1:9" s="37" customFormat="1" ht="24" customHeight="1" x14ac:dyDescent="0.2">
      <c r="A19" s="291"/>
      <c r="B19" s="291"/>
      <c r="C19" s="294"/>
      <c r="D19" s="40" t="s">
        <v>77</v>
      </c>
      <c r="E19" s="297"/>
      <c r="F19" s="300"/>
      <c r="G19" s="303"/>
      <c r="H19" s="307"/>
      <c r="I19" s="308"/>
    </row>
    <row r="20" spans="1:9" s="29" customFormat="1" ht="24" customHeight="1" x14ac:dyDescent="0.3">
      <c r="A20" s="291"/>
      <c r="B20" s="291"/>
      <c r="C20" s="294"/>
      <c r="D20" s="40" t="s">
        <v>78</v>
      </c>
      <c r="E20" s="297"/>
      <c r="F20" s="300"/>
      <c r="G20" s="303"/>
      <c r="H20" s="307"/>
      <c r="I20" s="308"/>
    </row>
    <row r="21" spans="1:9" s="29" customFormat="1" ht="24" customHeight="1" x14ac:dyDescent="0.3">
      <c r="A21" s="292"/>
      <c r="B21" s="292"/>
      <c r="C21" s="295"/>
      <c r="D21" s="39" t="s">
        <v>79</v>
      </c>
      <c r="E21" s="298"/>
      <c r="F21" s="301"/>
      <c r="G21" s="304"/>
      <c r="H21" s="309"/>
      <c r="I21" s="310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267" t="s">
        <v>32</v>
      </c>
      <c r="B36" s="267"/>
      <c r="C36" s="267"/>
      <c r="D36" s="267"/>
      <c r="E36" s="267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267" t="s">
        <v>33</v>
      </c>
      <c r="B39" s="267"/>
      <c r="C39" s="267"/>
      <c r="D39" s="267"/>
      <c r="E39" s="267"/>
    </row>
    <row r="40" spans="1:5" ht="24" customHeight="1" x14ac:dyDescent="0.3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285" t="s">
        <v>0</v>
      </c>
      <c r="B1" s="285"/>
      <c r="C1" s="285"/>
      <c r="D1" s="285"/>
      <c r="E1" s="285"/>
      <c r="F1" s="285"/>
      <c r="G1" s="285"/>
      <c r="H1" s="285"/>
      <c r="I1" s="285"/>
    </row>
    <row r="2" spans="1:9" ht="24" customHeight="1" x14ac:dyDescent="0.3">
      <c r="A2" s="285" t="s">
        <v>89</v>
      </c>
      <c r="B2" s="285"/>
      <c r="C2" s="285"/>
      <c r="D2" s="285"/>
      <c r="E2" s="285"/>
      <c r="F2" s="285"/>
      <c r="G2" s="285"/>
      <c r="H2" s="285"/>
      <c r="I2" s="285"/>
    </row>
    <row r="3" spans="1:9" ht="24" customHeight="1" x14ac:dyDescent="0.3">
      <c r="A3" s="285" t="s">
        <v>2</v>
      </c>
      <c r="B3" s="285"/>
      <c r="C3" s="285"/>
      <c r="D3" s="285"/>
      <c r="E3" s="285"/>
      <c r="F3" s="285"/>
      <c r="G3" s="285"/>
      <c r="H3" s="285"/>
      <c r="I3" s="285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68" t="s">
        <v>15</v>
      </c>
      <c r="G4" s="269"/>
      <c r="H4" s="270" t="s">
        <v>18</v>
      </c>
      <c r="I4" s="271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86" t="s">
        <v>16</v>
      </c>
      <c r="G5" s="286" t="s">
        <v>17</v>
      </c>
      <c r="H5" s="272" t="s">
        <v>19</v>
      </c>
      <c r="I5" s="273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287"/>
      <c r="G6" s="287"/>
      <c r="H6" s="274"/>
      <c r="I6" s="275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317"/>
      <c r="I7" s="318"/>
    </row>
    <row r="8" spans="1:9" ht="24" customHeight="1" x14ac:dyDescent="0.3">
      <c r="A8" s="252">
        <v>2</v>
      </c>
      <c r="B8" s="241" t="s">
        <v>39</v>
      </c>
      <c r="C8" s="325" t="s">
        <v>96</v>
      </c>
      <c r="D8" s="43" t="s">
        <v>97</v>
      </c>
      <c r="E8" s="296">
        <v>26475</v>
      </c>
      <c r="F8" s="299">
        <v>242033</v>
      </c>
      <c r="G8" s="290" t="s">
        <v>80</v>
      </c>
      <c r="H8" s="319"/>
      <c r="I8" s="320"/>
    </row>
    <row r="9" spans="1:9" ht="24" customHeight="1" x14ac:dyDescent="0.3">
      <c r="A9" s="253"/>
      <c r="B9" s="242"/>
      <c r="C9" s="326"/>
      <c r="D9" s="44" t="s">
        <v>99</v>
      </c>
      <c r="E9" s="297"/>
      <c r="F9" s="300"/>
      <c r="G9" s="291"/>
      <c r="H9" s="321"/>
      <c r="I9" s="322"/>
    </row>
    <row r="10" spans="1:9" ht="24" customHeight="1" x14ac:dyDescent="0.3">
      <c r="A10" s="254"/>
      <c r="B10" s="243"/>
      <c r="C10" s="327"/>
      <c r="D10" s="45"/>
      <c r="E10" s="298"/>
      <c r="F10" s="301"/>
      <c r="G10" s="292"/>
      <c r="H10" s="323"/>
      <c r="I10" s="324"/>
    </row>
    <row r="11" spans="1:9" ht="24" customHeight="1" x14ac:dyDescent="0.3">
      <c r="A11" s="252">
        <v>3</v>
      </c>
      <c r="B11" s="290" t="s">
        <v>45</v>
      </c>
      <c r="C11" s="290" t="s">
        <v>46</v>
      </c>
      <c r="D11" s="48" t="s">
        <v>90</v>
      </c>
      <c r="E11" s="296">
        <v>7100</v>
      </c>
      <c r="F11" s="299">
        <v>242034</v>
      </c>
      <c r="G11" s="252" t="s">
        <v>95</v>
      </c>
      <c r="H11" s="319"/>
      <c r="I11" s="320"/>
    </row>
    <row r="12" spans="1:9" ht="24" customHeight="1" x14ac:dyDescent="0.3">
      <c r="A12" s="253"/>
      <c r="B12" s="291"/>
      <c r="C12" s="291"/>
      <c r="D12" s="48" t="s">
        <v>91</v>
      </c>
      <c r="E12" s="297"/>
      <c r="F12" s="300"/>
      <c r="G12" s="253"/>
      <c r="H12" s="321"/>
      <c r="I12" s="322"/>
    </row>
    <row r="13" spans="1:9" ht="24" customHeight="1" x14ac:dyDescent="0.3">
      <c r="A13" s="253"/>
      <c r="B13" s="291"/>
      <c r="C13" s="291"/>
      <c r="D13" s="48" t="s">
        <v>92</v>
      </c>
      <c r="E13" s="297"/>
      <c r="F13" s="300"/>
      <c r="G13" s="253"/>
      <c r="H13" s="321"/>
      <c r="I13" s="322"/>
    </row>
    <row r="14" spans="1:9" ht="24" customHeight="1" x14ac:dyDescent="0.3">
      <c r="A14" s="253"/>
      <c r="B14" s="291"/>
      <c r="C14" s="291"/>
      <c r="D14" s="48" t="s">
        <v>93</v>
      </c>
      <c r="E14" s="297"/>
      <c r="F14" s="300"/>
      <c r="G14" s="253"/>
      <c r="H14" s="321"/>
      <c r="I14" s="322"/>
    </row>
    <row r="15" spans="1:9" ht="24" customHeight="1" x14ac:dyDescent="0.3">
      <c r="A15" s="254"/>
      <c r="B15" s="292"/>
      <c r="C15" s="292"/>
      <c r="D15" s="49" t="s">
        <v>94</v>
      </c>
      <c r="E15" s="298"/>
      <c r="F15" s="301"/>
      <c r="G15" s="254"/>
      <c r="H15" s="323"/>
      <c r="I15" s="324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267" t="s">
        <v>32</v>
      </c>
      <c r="B33" s="267"/>
      <c r="C33" s="267"/>
      <c r="D33" s="267"/>
      <c r="E33" s="267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267" t="s">
        <v>33</v>
      </c>
      <c r="B36" s="267"/>
      <c r="C36" s="267"/>
      <c r="D36" s="267"/>
      <c r="E36" s="267"/>
    </row>
    <row r="37" spans="1:5" ht="24" customHeight="1" x14ac:dyDescent="0.3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0" ht="24" customHeight="1" x14ac:dyDescent="0.3">
      <c r="A1" s="285" t="s">
        <v>0</v>
      </c>
      <c r="B1" s="285"/>
      <c r="C1" s="285"/>
      <c r="D1" s="285"/>
      <c r="E1" s="285"/>
      <c r="F1" s="285"/>
      <c r="G1" s="285"/>
      <c r="H1" s="285"/>
      <c r="I1" s="285"/>
    </row>
    <row r="2" spans="1:90" ht="24" customHeight="1" x14ac:dyDescent="0.3">
      <c r="A2" s="285" t="s">
        <v>100</v>
      </c>
      <c r="B2" s="285"/>
      <c r="C2" s="285"/>
      <c r="D2" s="285"/>
      <c r="E2" s="285"/>
      <c r="F2" s="285"/>
      <c r="G2" s="285"/>
      <c r="H2" s="285"/>
      <c r="I2" s="285"/>
    </row>
    <row r="3" spans="1:90" ht="24" customHeight="1" x14ac:dyDescent="0.3">
      <c r="A3" s="285" t="s">
        <v>2</v>
      </c>
      <c r="B3" s="285"/>
      <c r="C3" s="285"/>
      <c r="D3" s="285"/>
      <c r="E3" s="285"/>
      <c r="F3" s="285"/>
      <c r="G3" s="285"/>
      <c r="H3" s="285"/>
      <c r="I3" s="285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68" t="s">
        <v>15</v>
      </c>
      <c r="G4" s="269"/>
      <c r="H4" s="270" t="s">
        <v>18</v>
      </c>
      <c r="I4" s="271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86" t="s">
        <v>16</v>
      </c>
      <c r="G5" s="286" t="s">
        <v>17</v>
      </c>
      <c r="H5" s="272" t="s">
        <v>19</v>
      </c>
      <c r="I5" s="273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287"/>
      <c r="G6" s="287"/>
      <c r="H6" s="274"/>
      <c r="I6" s="275"/>
    </row>
    <row r="7" spans="1:90" s="37" customFormat="1" ht="24" customHeight="1" x14ac:dyDescent="0.3">
      <c r="A7" s="290">
        <v>1</v>
      </c>
      <c r="B7" s="290" t="s">
        <v>65</v>
      </c>
      <c r="C7" s="293" t="s">
        <v>124</v>
      </c>
      <c r="D7" s="50" t="s">
        <v>112</v>
      </c>
      <c r="E7" s="296">
        <v>25200</v>
      </c>
      <c r="F7" s="299">
        <v>242116</v>
      </c>
      <c r="G7" s="302" t="s">
        <v>123</v>
      </c>
      <c r="H7" s="305"/>
      <c r="I7" s="30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291"/>
      <c r="B8" s="291"/>
      <c r="C8" s="294"/>
      <c r="D8" s="53" t="s">
        <v>114</v>
      </c>
      <c r="E8" s="297"/>
      <c r="F8" s="300"/>
      <c r="G8" s="303"/>
      <c r="H8" s="307"/>
      <c r="I8" s="30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291"/>
      <c r="B9" s="291"/>
      <c r="C9" s="294"/>
      <c r="D9" s="56" t="s">
        <v>113</v>
      </c>
      <c r="E9" s="297"/>
      <c r="F9" s="300"/>
      <c r="G9" s="303"/>
      <c r="H9" s="307"/>
      <c r="I9" s="30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291"/>
      <c r="B10" s="291"/>
      <c r="C10" s="294"/>
      <c r="D10" s="56" t="s">
        <v>115</v>
      </c>
      <c r="E10" s="297"/>
      <c r="F10" s="300"/>
      <c r="G10" s="303"/>
      <c r="H10" s="307"/>
      <c r="I10" s="30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291"/>
      <c r="B11" s="291"/>
      <c r="C11" s="294"/>
      <c r="D11" s="56" t="s">
        <v>116</v>
      </c>
      <c r="E11" s="297"/>
      <c r="F11" s="300"/>
      <c r="G11" s="303"/>
      <c r="H11" s="307"/>
      <c r="I11" s="30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291"/>
      <c r="B12" s="291"/>
      <c r="C12" s="294"/>
      <c r="D12" s="56" t="s">
        <v>117</v>
      </c>
      <c r="E12" s="297"/>
      <c r="F12" s="300"/>
      <c r="G12" s="303"/>
      <c r="H12" s="307"/>
      <c r="I12" s="30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291"/>
      <c r="B13" s="291"/>
      <c r="C13" s="294"/>
      <c r="D13" s="56" t="s">
        <v>118</v>
      </c>
      <c r="E13" s="297"/>
      <c r="F13" s="300"/>
      <c r="G13" s="303"/>
      <c r="H13" s="307"/>
      <c r="I13" s="30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291"/>
      <c r="B14" s="291"/>
      <c r="C14" s="294"/>
      <c r="D14" s="56" t="s">
        <v>119</v>
      </c>
      <c r="E14" s="297"/>
      <c r="F14" s="300"/>
      <c r="G14" s="303"/>
      <c r="H14" s="307"/>
      <c r="I14" s="30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291"/>
      <c r="B15" s="291"/>
      <c r="C15" s="294"/>
      <c r="D15" s="56" t="s">
        <v>120</v>
      </c>
      <c r="E15" s="297"/>
      <c r="F15" s="300"/>
      <c r="G15" s="303"/>
      <c r="H15" s="307"/>
      <c r="I15" s="30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291"/>
      <c r="B16" s="291"/>
      <c r="C16" s="294"/>
      <c r="D16" s="56" t="s">
        <v>121</v>
      </c>
      <c r="E16" s="297"/>
      <c r="F16" s="300"/>
      <c r="G16" s="303"/>
      <c r="H16" s="307"/>
      <c r="I16" s="30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292"/>
      <c r="B17" s="292"/>
      <c r="C17" s="295"/>
      <c r="D17" s="55" t="s">
        <v>122</v>
      </c>
      <c r="E17" s="298"/>
      <c r="F17" s="301"/>
      <c r="G17" s="304"/>
      <c r="H17" s="309"/>
      <c r="I17" s="3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288"/>
      <c r="I18" s="28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290">
        <v>3</v>
      </c>
      <c r="B19" s="290" t="s">
        <v>65</v>
      </c>
      <c r="C19" s="28" t="s">
        <v>66</v>
      </c>
      <c r="D19" s="311" t="s">
        <v>110</v>
      </c>
      <c r="E19" s="296">
        <v>6800</v>
      </c>
      <c r="F19" s="299">
        <v>242121</v>
      </c>
      <c r="G19" s="302" t="s">
        <v>111</v>
      </c>
      <c r="H19" s="305"/>
      <c r="I19" s="30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292"/>
      <c r="B20" s="292"/>
      <c r="C20" s="30" t="s">
        <v>67</v>
      </c>
      <c r="D20" s="312"/>
      <c r="E20" s="298"/>
      <c r="F20" s="301"/>
      <c r="G20" s="304"/>
      <c r="H20" s="309"/>
      <c r="I20" s="3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317"/>
      <c r="I21" s="318"/>
    </row>
    <row r="22" spans="1:90" ht="24" customHeight="1" x14ac:dyDescent="0.3">
      <c r="A22" s="252">
        <v>5</v>
      </c>
      <c r="B22" s="290" t="s">
        <v>101</v>
      </c>
      <c r="C22" s="290" t="s">
        <v>102</v>
      </c>
      <c r="D22" s="19" t="s">
        <v>103</v>
      </c>
      <c r="E22" s="296">
        <v>700</v>
      </c>
      <c r="F22" s="299">
        <v>242124</v>
      </c>
      <c r="G22" s="302" t="s">
        <v>126</v>
      </c>
      <c r="H22" s="319"/>
      <c r="I22" s="320"/>
    </row>
    <row r="23" spans="1:90" ht="24" customHeight="1" x14ac:dyDescent="0.3">
      <c r="A23" s="253"/>
      <c r="B23" s="291"/>
      <c r="C23" s="291"/>
      <c r="D23" s="19" t="s">
        <v>104</v>
      </c>
      <c r="E23" s="297"/>
      <c r="F23" s="300"/>
      <c r="G23" s="303"/>
      <c r="H23" s="321"/>
      <c r="I23" s="322"/>
    </row>
    <row r="24" spans="1:90" ht="24" customHeight="1" x14ac:dyDescent="0.3">
      <c r="A24" s="254"/>
      <c r="B24" s="292"/>
      <c r="C24" s="292"/>
      <c r="D24" s="18" t="s">
        <v>105</v>
      </c>
      <c r="E24" s="298"/>
      <c r="F24" s="301"/>
      <c r="G24" s="304"/>
      <c r="H24" s="323"/>
      <c r="I24" s="324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317"/>
      <c r="I25" s="318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267" t="s">
        <v>32</v>
      </c>
      <c r="B46" s="267"/>
      <c r="C46" s="267"/>
      <c r="D46" s="267"/>
      <c r="E46" s="267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267" t="s">
        <v>33</v>
      </c>
      <c r="B49" s="267"/>
      <c r="C49" s="267"/>
      <c r="D49" s="267"/>
      <c r="E49" s="267"/>
    </row>
    <row r="50" spans="1:5" ht="24" customHeight="1" x14ac:dyDescent="0.3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abSelected="1" zoomScale="46" zoomScaleNormal="46" workbookViewId="0">
      <selection activeCell="B3" sqref="A1:D3"/>
    </sheetView>
  </sheetViews>
  <sheetFormatPr defaultColWidth="9.125" defaultRowHeight="30.75" x14ac:dyDescent="0.45"/>
  <cols>
    <col min="1" max="1" width="9.125" style="148"/>
    <col min="2" max="2" width="43.125" style="148" customWidth="1"/>
    <col min="3" max="3" width="26.375" style="148" customWidth="1"/>
    <col min="4" max="4" width="37.25" style="148" customWidth="1"/>
    <col min="5" max="5" width="21.375" style="148" customWidth="1"/>
    <col min="6" max="6" width="25.125" style="148" customWidth="1"/>
    <col min="7" max="16384" width="9.125" style="148"/>
  </cols>
  <sheetData>
    <row r="1" spans="1:6" ht="33" customHeight="1" x14ac:dyDescent="0.65">
      <c r="A1" s="240" t="s">
        <v>1147</v>
      </c>
      <c r="B1" s="240"/>
      <c r="C1" s="240"/>
      <c r="D1" s="240"/>
      <c r="E1" s="147"/>
      <c r="F1" s="147"/>
    </row>
    <row r="2" spans="1:6" ht="33" customHeight="1" x14ac:dyDescent="0.65">
      <c r="A2" s="240" t="s">
        <v>153</v>
      </c>
      <c r="B2" s="240"/>
      <c r="C2" s="240"/>
      <c r="D2" s="240"/>
      <c r="E2" s="147"/>
      <c r="F2" s="147"/>
    </row>
    <row r="3" spans="1:6" ht="45.75" x14ac:dyDescent="0.65">
      <c r="A3" s="175" t="s">
        <v>155</v>
      </c>
      <c r="B3" s="175"/>
      <c r="C3" s="175"/>
      <c r="D3" s="175"/>
      <c r="E3" s="147"/>
      <c r="F3" s="147"/>
    </row>
    <row r="4" spans="1:6" ht="20.25" customHeight="1" x14ac:dyDescent="0.65">
      <c r="A4" s="174"/>
      <c r="B4" s="174"/>
      <c r="C4" s="174"/>
      <c r="D4" s="174"/>
    </row>
    <row r="5" spans="1:6" ht="45.75" x14ac:dyDescent="0.65">
      <c r="A5" s="174"/>
      <c r="B5" s="176" t="s">
        <v>143</v>
      </c>
      <c r="C5" s="176" t="s">
        <v>144</v>
      </c>
      <c r="D5" s="176" t="s">
        <v>145</v>
      </c>
    </row>
    <row r="6" spans="1:6" ht="45.75" x14ac:dyDescent="0.65">
      <c r="A6" s="174"/>
      <c r="B6" s="177" t="s">
        <v>146</v>
      </c>
      <c r="C6" s="178">
        <v>0</v>
      </c>
      <c r="D6" s="178">
        <v>0</v>
      </c>
      <c r="F6" s="174"/>
    </row>
    <row r="7" spans="1:6" ht="45.75" x14ac:dyDescent="0.65">
      <c r="A7" s="174"/>
      <c r="B7" s="177" t="s">
        <v>147</v>
      </c>
      <c r="C7" s="178">
        <v>0</v>
      </c>
      <c r="D7" s="178">
        <v>0</v>
      </c>
      <c r="F7" s="174"/>
    </row>
    <row r="8" spans="1:6" ht="45.75" x14ac:dyDescent="0.65">
      <c r="A8" s="174"/>
      <c r="B8" s="177" t="s">
        <v>148</v>
      </c>
      <c r="C8" s="178">
        <v>432</v>
      </c>
      <c r="D8" s="179">
        <f>ต.ค.67!I61+พ.ย.67!I32+ธ.ค.67!I44+ม.ค.68!I42+ก.พ.68!I36+มี.ค.68!I56+เม.ย.68!I45+พ.ค.68!I42+มิ.ย.68!I56+ก.ค.68!I47+ส.ค.68!I46+ก.ย.68!I24</f>
        <v>7236740.4600000009</v>
      </c>
    </row>
    <row r="9" spans="1:6" ht="45.75" x14ac:dyDescent="0.65">
      <c r="A9" s="174"/>
      <c r="B9" s="177" t="s">
        <v>149</v>
      </c>
      <c r="C9" s="178">
        <v>0</v>
      </c>
      <c r="D9" s="178">
        <v>0</v>
      </c>
    </row>
    <row r="10" spans="1:6" ht="45.75" x14ac:dyDescent="0.65">
      <c r="A10" s="174"/>
      <c r="B10" s="177" t="s">
        <v>150</v>
      </c>
      <c r="C10" s="178">
        <v>0</v>
      </c>
      <c r="D10" s="178">
        <v>0</v>
      </c>
    </row>
    <row r="11" spans="1:6" ht="45.75" x14ac:dyDescent="0.65">
      <c r="A11" s="174"/>
      <c r="B11" s="176" t="s">
        <v>151</v>
      </c>
      <c r="C11" s="178">
        <f>SUM(C8:C10)</f>
        <v>432</v>
      </c>
      <c r="D11" s="179">
        <f>SUM(D8:D10)</f>
        <v>7236740.4600000009</v>
      </c>
    </row>
    <row r="12" spans="1:6" ht="20.25" customHeight="1" x14ac:dyDescent="0.65">
      <c r="A12" s="174"/>
      <c r="B12" s="174"/>
      <c r="C12" s="174"/>
      <c r="D12" s="174"/>
    </row>
    <row r="13" spans="1:6" ht="45.75" x14ac:dyDescent="0.65">
      <c r="A13" s="175" t="s">
        <v>152</v>
      </c>
      <c r="B13" s="174"/>
      <c r="C13" s="174"/>
      <c r="D13" s="174"/>
    </row>
    <row r="14" spans="1:6" ht="45.75" x14ac:dyDescent="0.65">
      <c r="A14" s="180"/>
      <c r="B14" s="180" t="s">
        <v>745</v>
      </c>
      <c r="C14" s="180"/>
      <c r="D14" s="180"/>
    </row>
    <row r="15" spans="1:6" ht="45.75" x14ac:dyDescent="0.65">
      <c r="A15" s="181"/>
      <c r="B15" s="181"/>
      <c r="C15" s="181"/>
      <c r="D15" s="181"/>
    </row>
    <row r="16" spans="1:6" ht="45.75" x14ac:dyDescent="0.65">
      <c r="A16" s="175" t="s">
        <v>154</v>
      </c>
      <c r="B16" s="174"/>
      <c r="C16" s="174"/>
      <c r="D16" s="174"/>
    </row>
    <row r="17" spans="1:4" ht="45.75" x14ac:dyDescent="0.65">
      <c r="A17" s="180"/>
      <c r="B17" s="180" t="s">
        <v>745</v>
      </c>
      <c r="C17" s="180"/>
      <c r="D17" s="180"/>
    </row>
    <row r="18" spans="1:4" ht="45.75" x14ac:dyDescent="0.65">
      <c r="A18" s="181"/>
      <c r="B18" s="181"/>
      <c r="C18" s="181"/>
      <c r="D18" s="181"/>
    </row>
    <row r="22" spans="1:4" ht="33.75" x14ac:dyDescent="0.5">
      <c r="B22" s="173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62"/>
  <sheetViews>
    <sheetView tabSelected="1" view="pageBreakPreview" topLeftCell="A22" zoomScale="70" zoomScaleNormal="70" zoomScaleSheetLayoutView="70" workbookViewId="0">
      <selection activeCell="B3" sqref="A1:D3"/>
    </sheetView>
  </sheetViews>
  <sheetFormatPr defaultColWidth="6.75" defaultRowHeight="20.25" x14ac:dyDescent="0.2"/>
  <cols>
    <col min="1" max="1" width="6.75" style="58" bestFit="1" customWidth="1"/>
    <col min="2" max="2" width="32.125" style="58" bestFit="1" customWidth="1"/>
    <col min="3" max="3" width="23.375" style="59" customWidth="1"/>
    <col min="4" max="4" width="24.375" style="59" customWidth="1"/>
    <col min="5" max="5" width="38.375" style="59" customWidth="1"/>
    <col min="6" max="6" width="21.375" style="58" bestFit="1" customWidth="1"/>
    <col min="7" max="7" width="19.375" style="59" customWidth="1"/>
    <col min="8" max="8" width="21.375" style="58" bestFit="1" customWidth="1"/>
    <col min="9" max="9" width="15.375" style="59" bestFit="1" customWidth="1"/>
    <col min="10" max="10" width="17.125" style="83" bestFit="1" customWidth="1"/>
    <col min="11" max="11" width="10.125" style="37" bestFit="1" customWidth="1"/>
    <col min="12" max="12" width="14.375" style="62" bestFit="1" customWidth="1"/>
    <col min="13" max="14" width="6.75" style="58"/>
    <col min="15" max="15" width="0" style="58" hidden="1" customWidth="1"/>
    <col min="16" max="16" width="26" style="58" hidden="1" customWidth="1"/>
    <col min="17" max="18" width="12.25" style="58" hidden="1" customWidth="1"/>
    <col min="19" max="19" width="9.25" style="58" hidden="1" customWidth="1"/>
    <col min="20" max="20" width="19.75" style="58" hidden="1" customWidth="1"/>
    <col min="21" max="21" width="12.25" style="58" hidden="1" customWidth="1"/>
    <col min="22" max="22" width="7.75" style="58" hidden="1" customWidth="1"/>
    <col min="23" max="23" width="10.125" style="58" hidden="1" customWidth="1"/>
    <col min="24" max="16384" width="6.75" style="58"/>
  </cols>
  <sheetData>
    <row r="2" spans="1:23" x14ac:dyDescent="0.2">
      <c r="A2" s="328" t="s">
        <v>156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3" x14ac:dyDescent="0.2">
      <c r="A3" s="328" t="s">
        <v>746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23" x14ac:dyDescent="0.2">
      <c r="A4" s="328" t="s">
        <v>732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</row>
    <row r="5" spans="1:23" x14ac:dyDescent="0.2">
      <c r="J5" s="60"/>
      <c r="K5" s="61"/>
    </row>
    <row r="6" spans="1:23" x14ac:dyDescent="0.2">
      <c r="A6" s="329" t="s">
        <v>127</v>
      </c>
      <c r="B6" s="332" t="s">
        <v>128</v>
      </c>
      <c r="C6" s="3" t="s">
        <v>129</v>
      </c>
      <c r="D6" s="332" t="s">
        <v>130</v>
      </c>
      <c r="E6" s="332" t="s">
        <v>131</v>
      </c>
      <c r="F6" s="270" t="s">
        <v>132</v>
      </c>
      <c r="G6" s="271"/>
      <c r="H6" s="270" t="s">
        <v>133</v>
      </c>
      <c r="I6" s="271"/>
      <c r="J6" s="63" t="s">
        <v>134</v>
      </c>
      <c r="K6" s="270" t="s">
        <v>135</v>
      </c>
      <c r="L6" s="271"/>
    </row>
    <row r="7" spans="1:23" x14ac:dyDescent="0.2">
      <c r="A7" s="330"/>
      <c r="B7" s="286"/>
      <c r="C7" s="5" t="s">
        <v>136</v>
      </c>
      <c r="D7" s="286"/>
      <c r="E7" s="286"/>
      <c r="F7" s="333" t="s">
        <v>137</v>
      </c>
      <c r="G7" s="334"/>
      <c r="H7" s="333" t="s">
        <v>138</v>
      </c>
      <c r="I7" s="334"/>
      <c r="J7" s="64" t="s">
        <v>139</v>
      </c>
      <c r="K7" s="333" t="s">
        <v>140</v>
      </c>
      <c r="L7" s="334"/>
    </row>
    <row r="8" spans="1:23" x14ac:dyDescent="0.2">
      <c r="A8" s="331"/>
      <c r="B8" s="287"/>
      <c r="C8" s="6"/>
      <c r="D8" s="287"/>
      <c r="E8" s="287"/>
      <c r="F8" s="335"/>
      <c r="G8" s="334"/>
      <c r="H8" s="335" t="s">
        <v>141</v>
      </c>
      <c r="I8" s="336"/>
      <c r="J8" s="65"/>
      <c r="K8" s="335" t="s">
        <v>142</v>
      </c>
      <c r="L8" s="336"/>
    </row>
    <row r="9" spans="1:23" ht="24" x14ac:dyDescent="0.55000000000000004">
      <c r="A9" s="66">
        <v>1</v>
      </c>
      <c r="B9" s="67" t="s">
        <v>747</v>
      </c>
      <c r="C9" s="68">
        <v>25650</v>
      </c>
      <c r="D9" s="68">
        <v>25650</v>
      </c>
      <c r="E9" s="66" t="str">
        <f>S9</f>
        <v>เฉพาะเจาะจง</v>
      </c>
      <c r="F9" s="69" t="s">
        <v>748</v>
      </c>
      <c r="G9" s="235">
        <v>25650</v>
      </c>
      <c r="H9" s="69" t="s">
        <v>748</v>
      </c>
      <c r="I9" s="70">
        <v>25650</v>
      </c>
      <c r="J9" s="71" t="s">
        <v>157</v>
      </c>
      <c r="K9" s="228" t="s">
        <v>749</v>
      </c>
      <c r="L9" s="226" t="s">
        <v>750</v>
      </c>
      <c r="P9" s="84" t="s">
        <v>199</v>
      </c>
      <c r="Q9" s="74">
        <v>54000</v>
      </c>
      <c r="R9" s="74">
        <v>54000</v>
      </c>
      <c r="S9" s="75" t="s">
        <v>158</v>
      </c>
      <c r="T9" s="75" t="s">
        <v>167</v>
      </c>
      <c r="U9" s="74">
        <v>54000</v>
      </c>
      <c r="V9" s="100" t="s">
        <v>211</v>
      </c>
      <c r="W9" s="102">
        <v>45567</v>
      </c>
    </row>
    <row r="10" spans="1:23" ht="24" x14ac:dyDescent="0.55000000000000004">
      <c r="A10" s="66">
        <v>2</v>
      </c>
      <c r="B10" s="67" t="str">
        <f t="shared" ref="B10:E16" si="0">P10</f>
        <v>ค่าจ้างเหมาบริการบุคคล</v>
      </c>
      <c r="C10" s="68">
        <v>7500</v>
      </c>
      <c r="D10" s="68">
        <v>7500</v>
      </c>
      <c r="E10" s="66" t="str">
        <f t="shared" si="0"/>
        <v>เฉพาะเจาะจง</v>
      </c>
      <c r="F10" s="69" t="s">
        <v>751</v>
      </c>
      <c r="G10" s="227">
        <v>7500</v>
      </c>
      <c r="H10" s="69" t="s">
        <v>751</v>
      </c>
      <c r="I10" s="70">
        <v>7500</v>
      </c>
      <c r="J10" s="71" t="s">
        <v>157</v>
      </c>
      <c r="K10" s="228" t="s">
        <v>752</v>
      </c>
      <c r="L10" s="226" t="s">
        <v>753</v>
      </c>
      <c r="P10" s="85" t="s">
        <v>199</v>
      </c>
      <c r="Q10" s="76">
        <v>54000</v>
      </c>
      <c r="R10" s="76">
        <v>54000</v>
      </c>
      <c r="S10" s="77" t="s">
        <v>158</v>
      </c>
      <c r="T10" s="77" t="s">
        <v>168</v>
      </c>
      <c r="U10" s="76">
        <v>54000</v>
      </c>
      <c r="V10" s="101" t="s">
        <v>212</v>
      </c>
      <c r="W10" s="103">
        <v>45567</v>
      </c>
    </row>
    <row r="11" spans="1:23" ht="24" x14ac:dyDescent="0.55000000000000004">
      <c r="A11" s="66">
        <v>3</v>
      </c>
      <c r="B11" s="67" t="s">
        <v>332</v>
      </c>
      <c r="C11" s="68">
        <v>29385</v>
      </c>
      <c r="D11" s="68">
        <v>29385</v>
      </c>
      <c r="E11" s="66" t="str">
        <f t="shared" si="0"/>
        <v>เฉพาะเจาะจง</v>
      </c>
      <c r="F11" s="69" t="s">
        <v>754</v>
      </c>
      <c r="G11" s="70">
        <v>29385</v>
      </c>
      <c r="H11" s="69" t="s">
        <v>754</v>
      </c>
      <c r="I11" s="70">
        <v>29385</v>
      </c>
      <c r="J11" s="71" t="s">
        <v>157</v>
      </c>
      <c r="K11" s="228" t="s">
        <v>755</v>
      </c>
      <c r="L11" s="226" t="s">
        <v>753</v>
      </c>
      <c r="P11" s="84" t="s">
        <v>199</v>
      </c>
      <c r="Q11" s="74">
        <v>54000</v>
      </c>
      <c r="R11" s="74">
        <v>54000</v>
      </c>
      <c r="S11" s="75" t="s">
        <v>158</v>
      </c>
      <c r="T11" s="75" t="s">
        <v>206</v>
      </c>
      <c r="U11" s="74">
        <v>54000</v>
      </c>
      <c r="V11" s="100" t="s">
        <v>213</v>
      </c>
      <c r="W11" s="102">
        <v>45567</v>
      </c>
    </row>
    <row r="12" spans="1:23" ht="24" x14ac:dyDescent="0.55000000000000004">
      <c r="A12" s="66">
        <v>4</v>
      </c>
      <c r="B12" s="67" t="s">
        <v>333</v>
      </c>
      <c r="C12" s="68">
        <v>6671</v>
      </c>
      <c r="D12" s="68">
        <v>6671</v>
      </c>
      <c r="E12" s="66" t="str">
        <f t="shared" si="0"/>
        <v>เฉพาะเจาะจง</v>
      </c>
      <c r="F12" s="69" t="s">
        <v>756</v>
      </c>
      <c r="G12" s="70">
        <v>6671</v>
      </c>
      <c r="H12" s="69" t="s">
        <v>756</v>
      </c>
      <c r="I12" s="70">
        <v>6671</v>
      </c>
      <c r="J12" s="71" t="s">
        <v>157</v>
      </c>
      <c r="K12" s="228" t="s">
        <v>757</v>
      </c>
      <c r="L12" s="226" t="s">
        <v>750</v>
      </c>
      <c r="P12" s="85" t="s">
        <v>199</v>
      </c>
      <c r="Q12" s="92">
        <v>66000</v>
      </c>
      <c r="R12" s="92">
        <v>66000</v>
      </c>
      <c r="S12" s="77" t="s">
        <v>158</v>
      </c>
      <c r="T12" s="77" t="s">
        <v>175</v>
      </c>
      <c r="U12" s="92">
        <v>66000</v>
      </c>
      <c r="V12" s="101" t="s">
        <v>214</v>
      </c>
      <c r="W12" s="103">
        <v>45567</v>
      </c>
    </row>
    <row r="13" spans="1:23" ht="24" x14ac:dyDescent="0.55000000000000004">
      <c r="A13" s="66">
        <v>5</v>
      </c>
      <c r="B13" s="67" t="s">
        <v>336</v>
      </c>
      <c r="C13" s="68">
        <v>35715</v>
      </c>
      <c r="D13" s="68">
        <v>35715</v>
      </c>
      <c r="E13" s="66" t="str">
        <f t="shared" si="0"/>
        <v>เฉพาะเจาะจง</v>
      </c>
      <c r="F13" s="69" t="s">
        <v>756</v>
      </c>
      <c r="G13" s="70">
        <v>35715</v>
      </c>
      <c r="H13" s="69" t="s">
        <v>756</v>
      </c>
      <c r="I13" s="70">
        <v>35715</v>
      </c>
      <c r="J13" s="71" t="s">
        <v>157</v>
      </c>
      <c r="K13" s="228" t="s">
        <v>758</v>
      </c>
      <c r="L13" s="226" t="s">
        <v>753</v>
      </c>
      <c r="P13" s="84" t="s">
        <v>199</v>
      </c>
      <c r="Q13" s="93">
        <v>66000</v>
      </c>
      <c r="R13" s="93">
        <v>66000</v>
      </c>
      <c r="S13" s="75" t="s">
        <v>158</v>
      </c>
      <c r="T13" s="75" t="s">
        <v>176</v>
      </c>
      <c r="U13" s="93">
        <v>66000</v>
      </c>
      <c r="V13" s="100" t="s">
        <v>215</v>
      </c>
      <c r="W13" s="102">
        <v>45567</v>
      </c>
    </row>
    <row r="14" spans="1:23" ht="24" x14ac:dyDescent="0.55000000000000004">
      <c r="A14" s="66">
        <v>6</v>
      </c>
      <c r="B14" s="67" t="s">
        <v>759</v>
      </c>
      <c r="C14" s="68">
        <v>5478</v>
      </c>
      <c r="D14" s="68">
        <v>5478</v>
      </c>
      <c r="E14" s="66" t="str">
        <f t="shared" si="0"/>
        <v>เฉพาะเจาะจง</v>
      </c>
      <c r="F14" s="69" t="s">
        <v>760</v>
      </c>
      <c r="G14" s="70">
        <v>5478</v>
      </c>
      <c r="H14" s="69" t="s">
        <v>760</v>
      </c>
      <c r="I14" s="70">
        <v>5478</v>
      </c>
      <c r="J14" s="71" t="s">
        <v>157</v>
      </c>
      <c r="K14" s="228" t="s">
        <v>761</v>
      </c>
      <c r="L14" s="226" t="s">
        <v>764</v>
      </c>
      <c r="P14" s="85" t="s">
        <v>199</v>
      </c>
      <c r="Q14" s="94">
        <v>66000</v>
      </c>
      <c r="R14" s="94">
        <v>66000</v>
      </c>
      <c r="S14" s="77" t="s">
        <v>158</v>
      </c>
      <c r="T14" s="77" t="s">
        <v>177</v>
      </c>
      <c r="U14" s="94">
        <v>66000</v>
      </c>
      <c r="V14" s="101" t="s">
        <v>216</v>
      </c>
      <c r="W14" s="103">
        <v>45567</v>
      </c>
    </row>
    <row r="15" spans="1:23" ht="24" x14ac:dyDescent="0.55000000000000004">
      <c r="A15" s="66">
        <v>7</v>
      </c>
      <c r="B15" s="67" t="s">
        <v>333</v>
      </c>
      <c r="C15" s="68">
        <v>49250</v>
      </c>
      <c r="D15" s="68">
        <v>49250</v>
      </c>
      <c r="E15" s="66" t="str">
        <f t="shared" si="0"/>
        <v>เฉพาะเจาะจง</v>
      </c>
      <c r="F15" s="69" t="s">
        <v>756</v>
      </c>
      <c r="G15" s="70">
        <v>49250</v>
      </c>
      <c r="H15" s="69" t="s">
        <v>756</v>
      </c>
      <c r="I15" s="70">
        <v>49250</v>
      </c>
      <c r="J15" s="71" t="s">
        <v>157</v>
      </c>
      <c r="K15" s="228" t="s">
        <v>763</v>
      </c>
      <c r="L15" s="226" t="s">
        <v>762</v>
      </c>
      <c r="P15" s="84" t="s">
        <v>199</v>
      </c>
      <c r="Q15" s="95">
        <v>66000</v>
      </c>
      <c r="R15" s="95">
        <v>66000</v>
      </c>
      <c r="S15" s="75" t="s">
        <v>158</v>
      </c>
      <c r="T15" s="75" t="s">
        <v>179</v>
      </c>
      <c r="U15" s="95">
        <v>66000</v>
      </c>
      <c r="V15" s="100" t="s">
        <v>217</v>
      </c>
      <c r="W15" s="102">
        <v>45567</v>
      </c>
    </row>
    <row r="16" spans="1:23" ht="24" x14ac:dyDescent="0.55000000000000004">
      <c r="A16" s="66">
        <v>8</v>
      </c>
      <c r="B16" s="67" t="s">
        <v>765</v>
      </c>
      <c r="C16" s="68">
        <v>8500</v>
      </c>
      <c r="D16" s="68">
        <v>8500</v>
      </c>
      <c r="E16" s="66" t="str">
        <f t="shared" si="0"/>
        <v>เฉพาะเจาะจง</v>
      </c>
      <c r="F16" s="69" t="s">
        <v>760</v>
      </c>
      <c r="G16" s="70">
        <v>8500</v>
      </c>
      <c r="H16" s="69" t="s">
        <v>760</v>
      </c>
      <c r="I16" s="70">
        <v>8500</v>
      </c>
      <c r="J16" s="71" t="s">
        <v>157</v>
      </c>
      <c r="K16" s="228" t="s">
        <v>766</v>
      </c>
      <c r="L16" s="226" t="s">
        <v>767</v>
      </c>
      <c r="P16" s="85" t="s">
        <v>199</v>
      </c>
      <c r="Q16" s="94">
        <v>66000</v>
      </c>
      <c r="R16" s="94">
        <v>66000</v>
      </c>
      <c r="S16" s="77" t="s">
        <v>158</v>
      </c>
      <c r="T16" s="77" t="s">
        <v>178</v>
      </c>
      <c r="U16" s="94">
        <v>66000</v>
      </c>
      <c r="V16" s="101" t="s">
        <v>218</v>
      </c>
      <c r="W16" s="103">
        <v>45567</v>
      </c>
    </row>
    <row r="17" spans="1:23" ht="24" x14ac:dyDescent="0.55000000000000004">
      <c r="A17" s="66"/>
      <c r="B17" s="67"/>
      <c r="C17" s="68"/>
      <c r="D17" s="68"/>
      <c r="E17" s="66"/>
      <c r="F17" s="69"/>
      <c r="G17" s="70"/>
      <c r="H17" s="69"/>
      <c r="I17" s="70"/>
      <c r="J17" s="71"/>
      <c r="K17" s="72"/>
      <c r="L17" s="73"/>
      <c r="P17" s="84" t="s">
        <v>199</v>
      </c>
      <c r="Q17" s="93">
        <v>54000</v>
      </c>
      <c r="R17" s="93">
        <v>54000</v>
      </c>
      <c r="S17" s="75" t="s">
        <v>158</v>
      </c>
      <c r="T17" s="75" t="s">
        <v>181</v>
      </c>
      <c r="U17" s="93">
        <v>54000</v>
      </c>
      <c r="V17" s="100" t="s">
        <v>219</v>
      </c>
      <c r="W17" s="102">
        <v>45567</v>
      </c>
    </row>
    <row r="18" spans="1:23" ht="24" x14ac:dyDescent="0.55000000000000004">
      <c r="A18" s="66"/>
      <c r="B18" s="67"/>
      <c r="C18" s="68"/>
      <c r="D18" s="68"/>
      <c r="E18" s="66"/>
      <c r="F18" s="69"/>
      <c r="G18" s="70"/>
      <c r="H18" s="69"/>
      <c r="I18" s="70"/>
      <c r="J18" s="71"/>
      <c r="K18" s="72"/>
      <c r="L18" s="73"/>
      <c r="P18" s="85" t="s">
        <v>199</v>
      </c>
      <c r="Q18" s="92">
        <v>54000</v>
      </c>
      <c r="R18" s="92">
        <v>54000</v>
      </c>
      <c r="S18" s="77" t="s">
        <v>158</v>
      </c>
      <c r="T18" s="77" t="s">
        <v>164</v>
      </c>
      <c r="U18" s="92">
        <v>54000</v>
      </c>
      <c r="V18" s="101" t="s">
        <v>220</v>
      </c>
      <c r="W18" s="103">
        <v>45567</v>
      </c>
    </row>
    <row r="19" spans="1:23" ht="24" x14ac:dyDescent="0.55000000000000004">
      <c r="A19" s="66"/>
      <c r="B19" s="67"/>
      <c r="C19" s="68"/>
      <c r="D19" s="68"/>
      <c r="E19" s="66"/>
      <c r="F19" s="69"/>
      <c r="G19" s="70"/>
      <c r="H19" s="69"/>
      <c r="I19" s="70"/>
      <c r="J19" s="71"/>
      <c r="K19" s="72"/>
      <c r="L19" s="73"/>
      <c r="P19" s="84" t="s">
        <v>199</v>
      </c>
      <c r="Q19" s="93">
        <v>54000</v>
      </c>
      <c r="R19" s="93">
        <v>54000</v>
      </c>
      <c r="S19" s="75" t="s">
        <v>158</v>
      </c>
      <c r="T19" s="75" t="s">
        <v>207</v>
      </c>
      <c r="U19" s="93">
        <v>54000</v>
      </c>
      <c r="V19" s="100" t="s">
        <v>221</v>
      </c>
      <c r="W19" s="102">
        <v>45567</v>
      </c>
    </row>
    <row r="20" spans="1:23" ht="24" x14ac:dyDescent="0.55000000000000004">
      <c r="A20" s="66"/>
      <c r="B20" s="67"/>
      <c r="C20" s="68"/>
      <c r="D20" s="68"/>
      <c r="E20" s="66"/>
      <c r="F20" s="69"/>
      <c r="G20" s="70"/>
      <c r="H20" s="69"/>
      <c r="I20" s="70"/>
      <c r="J20" s="71"/>
      <c r="K20" s="72"/>
      <c r="L20" s="73"/>
      <c r="P20" s="85" t="s">
        <v>199</v>
      </c>
      <c r="Q20" s="92">
        <v>54000</v>
      </c>
      <c r="R20" s="92">
        <v>54000</v>
      </c>
      <c r="S20" s="77" t="s">
        <v>158</v>
      </c>
      <c r="T20" s="77" t="s">
        <v>182</v>
      </c>
      <c r="U20" s="92">
        <v>54000</v>
      </c>
      <c r="V20" s="101" t="s">
        <v>222</v>
      </c>
      <c r="W20" s="103">
        <v>45567</v>
      </c>
    </row>
    <row r="21" spans="1:23" ht="24" x14ac:dyDescent="0.55000000000000004">
      <c r="A21" s="66"/>
      <c r="B21" s="67"/>
      <c r="C21" s="68"/>
      <c r="D21" s="68"/>
      <c r="E21" s="66"/>
      <c r="F21" s="69"/>
      <c r="G21" s="70"/>
      <c r="H21" s="69"/>
      <c r="I21" s="70"/>
      <c r="J21" s="71"/>
      <c r="K21" s="72"/>
      <c r="L21" s="73"/>
      <c r="P21" s="84" t="s">
        <v>199</v>
      </c>
      <c r="Q21" s="95">
        <v>54000</v>
      </c>
      <c r="R21" s="95">
        <v>54000</v>
      </c>
      <c r="S21" s="75" t="s">
        <v>158</v>
      </c>
      <c r="T21" s="75" t="s">
        <v>183</v>
      </c>
      <c r="U21" s="95">
        <v>54000</v>
      </c>
      <c r="V21" s="100" t="s">
        <v>223</v>
      </c>
      <c r="W21" s="102">
        <v>45567</v>
      </c>
    </row>
    <row r="22" spans="1:23" ht="24" x14ac:dyDescent="0.55000000000000004">
      <c r="A22" s="66"/>
      <c r="B22" s="67"/>
      <c r="C22" s="68"/>
      <c r="D22" s="68"/>
      <c r="E22" s="66"/>
      <c r="F22" s="69"/>
      <c r="G22" s="70"/>
      <c r="H22" s="69"/>
      <c r="I22" s="70"/>
      <c r="J22" s="71"/>
      <c r="K22" s="72"/>
      <c r="L22" s="73"/>
      <c r="P22" s="85" t="s">
        <v>199</v>
      </c>
      <c r="Q22" s="94">
        <v>54000</v>
      </c>
      <c r="R22" s="94">
        <v>54000</v>
      </c>
      <c r="S22" s="77" t="s">
        <v>158</v>
      </c>
      <c r="T22" s="77" t="s">
        <v>184</v>
      </c>
      <c r="U22" s="94">
        <v>54000</v>
      </c>
      <c r="V22" s="101" t="s">
        <v>224</v>
      </c>
      <c r="W22" s="103">
        <v>45567</v>
      </c>
    </row>
    <row r="23" spans="1:23" ht="24" x14ac:dyDescent="0.55000000000000004">
      <c r="A23" s="66"/>
      <c r="B23" s="67"/>
      <c r="C23" s="68"/>
      <c r="D23" s="68"/>
      <c r="E23" s="66"/>
      <c r="F23" s="69"/>
      <c r="G23" s="70"/>
      <c r="H23" s="69"/>
      <c r="I23" s="70"/>
      <c r="J23" s="71"/>
      <c r="K23" s="72"/>
      <c r="L23" s="73"/>
      <c r="P23" s="84" t="s">
        <v>199</v>
      </c>
      <c r="Q23" s="95">
        <v>54000</v>
      </c>
      <c r="R23" s="95">
        <v>54000</v>
      </c>
      <c r="S23" s="75" t="s">
        <v>158</v>
      </c>
      <c r="T23" s="75" t="s">
        <v>208</v>
      </c>
      <c r="U23" s="95">
        <v>54000</v>
      </c>
      <c r="V23" s="100" t="s">
        <v>225</v>
      </c>
      <c r="W23" s="102">
        <v>45567</v>
      </c>
    </row>
    <row r="24" spans="1:23" ht="24" x14ac:dyDescent="0.55000000000000004">
      <c r="A24" s="66"/>
      <c r="B24" s="67"/>
      <c r="C24" s="68"/>
      <c r="D24" s="68"/>
      <c r="E24" s="66"/>
      <c r="F24" s="69"/>
      <c r="G24" s="70"/>
      <c r="H24" s="69"/>
      <c r="I24" s="70"/>
      <c r="J24" s="71"/>
      <c r="K24" s="72"/>
      <c r="L24" s="73"/>
      <c r="P24" s="85" t="s">
        <v>199</v>
      </c>
      <c r="Q24" s="94">
        <v>54000</v>
      </c>
      <c r="R24" s="94">
        <v>54000</v>
      </c>
      <c r="S24" s="77" t="s">
        <v>158</v>
      </c>
      <c r="T24" s="77" t="s">
        <v>209</v>
      </c>
      <c r="U24" s="94">
        <v>54000</v>
      </c>
      <c r="V24" s="101" t="s">
        <v>226</v>
      </c>
      <c r="W24" s="103">
        <v>45567</v>
      </c>
    </row>
    <row r="25" spans="1:23" ht="24" x14ac:dyDescent="0.55000000000000004">
      <c r="A25" s="66"/>
      <c r="B25" s="67"/>
      <c r="C25" s="68"/>
      <c r="D25" s="68"/>
      <c r="E25" s="66"/>
      <c r="F25" s="69"/>
      <c r="G25" s="70"/>
      <c r="H25" s="69"/>
      <c r="I25" s="70"/>
      <c r="J25" s="71"/>
      <c r="K25" s="72"/>
      <c r="L25" s="73"/>
      <c r="P25" s="84" t="s">
        <v>199</v>
      </c>
      <c r="Q25" s="95">
        <v>54000</v>
      </c>
      <c r="R25" s="95">
        <v>54000</v>
      </c>
      <c r="S25" s="75" t="s">
        <v>158</v>
      </c>
      <c r="T25" s="75" t="s">
        <v>187</v>
      </c>
      <c r="U25" s="95">
        <v>54000</v>
      </c>
      <c r="V25" s="100" t="s">
        <v>227</v>
      </c>
      <c r="W25" s="102">
        <v>45567</v>
      </c>
    </row>
    <row r="26" spans="1:23" ht="24" x14ac:dyDescent="0.55000000000000004">
      <c r="A26" s="66"/>
      <c r="B26" s="67"/>
      <c r="C26" s="68"/>
      <c r="D26" s="68"/>
      <c r="E26" s="66"/>
      <c r="F26" s="69"/>
      <c r="G26" s="70"/>
      <c r="H26" s="69"/>
      <c r="I26" s="70"/>
      <c r="J26" s="71"/>
      <c r="K26" s="72"/>
      <c r="L26" s="73"/>
      <c r="P26" s="85" t="s">
        <v>199</v>
      </c>
      <c r="Q26" s="94">
        <v>54000</v>
      </c>
      <c r="R26" s="94">
        <v>54000</v>
      </c>
      <c r="S26" s="77" t="s">
        <v>158</v>
      </c>
      <c r="T26" s="77" t="s">
        <v>188</v>
      </c>
      <c r="U26" s="94">
        <v>54000</v>
      </c>
      <c r="V26" s="101" t="s">
        <v>228</v>
      </c>
      <c r="W26" s="103">
        <v>45567</v>
      </c>
    </row>
    <row r="27" spans="1:23" ht="24" x14ac:dyDescent="0.55000000000000004">
      <c r="A27" s="66"/>
      <c r="B27" s="67"/>
      <c r="C27" s="68"/>
      <c r="D27" s="68"/>
      <c r="E27" s="66"/>
      <c r="F27" s="69"/>
      <c r="G27" s="70"/>
      <c r="H27" s="69"/>
      <c r="I27" s="70"/>
      <c r="J27" s="71"/>
      <c r="K27" s="72"/>
      <c r="L27" s="73"/>
      <c r="P27" s="84" t="s">
        <v>199</v>
      </c>
      <c r="Q27" s="95">
        <v>54000</v>
      </c>
      <c r="R27" s="95">
        <v>54000</v>
      </c>
      <c r="S27" s="75" t="s">
        <v>158</v>
      </c>
      <c r="T27" s="75" t="s">
        <v>189</v>
      </c>
      <c r="U27" s="95">
        <v>54000</v>
      </c>
      <c r="V27" s="100" t="s">
        <v>229</v>
      </c>
      <c r="W27" s="102">
        <v>45567</v>
      </c>
    </row>
    <row r="28" spans="1:23" ht="24" x14ac:dyDescent="0.55000000000000004">
      <c r="A28" s="66"/>
      <c r="B28" s="67"/>
      <c r="C28" s="68"/>
      <c r="D28" s="68"/>
      <c r="E28" s="66"/>
      <c r="F28" s="69"/>
      <c r="G28" s="70"/>
      <c r="H28" s="69"/>
      <c r="I28" s="70"/>
      <c r="J28" s="71"/>
      <c r="K28" s="72"/>
      <c r="L28" s="73"/>
      <c r="P28" s="85" t="s">
        <v>199</v>
      </c>
      <c r="Q28" s="94">
        <v>72000</v>
      </c>
      <c r="R28" s="94">
        <v>72000</v>
      </c>
      <c r="S28" s="77" t="s">
        <v>158</v>
      </c>
      <c r="T28" s="96" t="s">
        <v>190</v>
      </c>
      <c r="U28" s="94">
        <v>72000</v>
      </c>
      <c r="V28" s="101" t="s">
        <v>230</v>
      </c>
      <c r="W28" s="103">
        <v>45567</v>
      </c>
    </row>
    <row r="29" spans="1:23" ht="24" x14ac:dyDescent="0.55000000000000004">
      <c r="A29" s="66"/>
      <c r="B29" s="67"/>
      <c r="C29" s="68"/>
      <c r="D29" s="68"/>
      <c r="E29" s="66"/>
      <c r="F29" s="69"/>
      <c r="G29" s="70"/>
      <c r="H29" s="69"/>
      <c r="I29" s="70"/>
      <c r="J29" s="71"/>
      <c r="K29" s="72"/>
      <c r="L29" s="73"/>
      <c r="P29" s="84" t="s">
        <v>199</v>
      </c>
      <c r="Q29" s="95">
        <v>54000</v>
      </c>
      <c r="R29" s="95">
        <v>54000</v>
      </c>
      <c r="S29" s="75" t="s">
        <v>158</v>
      </c>
      <c r="T29" s="80" t="s">
        <v>169</v>
      </c>
      <c r="U29" s="95">
        <v>54000</v>
      </c>
      <c r="V29" s="100" t="s">
        <v>231</v>
      </c>
      <c r="W29" s="102">
        <v>45567</v>
      </c>
    </row>
    <row r="30" spans="1:23" ht="24" x14ac:dyDescent="0.55000000000000004">
      <c r="A30" s="66"/>
      <c r="B30" s="67"/>
      <c r="C30" s="68"/>
      <c r="D30" s="68"/>
      <c r="E30" s="66"/>
      <c r="F30" s="69"/>
      <c r="G30" s="70"/>
      <c r="H30" s="69"/>
      <c r="I30" s="70"/>
      <c r="J30" s="71"/>
      <c r="K30" s="72"/>
      <c r="L30" s="73"/>
      <c r="P30" s="85" t="s">
        <v>199</v>
      </c>
      <c r="Q30" s="94">
        <v>54000</v>
      </c>
      <c r="R30" s="94">
        <v>54000</v>
      </c>
      <c r="S30" s="77" t="s">
        <v>158</v>
      </c>
      <c r="T30" s="81" t="s">
        <v>210</v>
      </c>
      <c r="U30" s="94">
        <v>54000</v>
      </c>
      <c r="V30" s="101" t="s">
        <v>232</v>
      </c>
      <c r="W30" s="103">
        <v>45567</v>
      </c>
    </row>
    <row r="31" spans="1:23" ht="24" x14ac:dyDescent="0.55000000000000004">
      <c r="A31" s="66"/>
      <c r="B31" s="67"/>
      <c r="C31" s="68"/>
      <c r="D31" s="68"/>
      <c r="E31" s="66"/>
      <c r="F31" s="69"/>
      <c r="G31" s="70"/>
      <c r="H31" s="69"/>
      <c r="I31" s="70"/>
      <c r="J31" s="71"/>
      <c r="K31" s="72"/>
      <c r="L31" s="73"/>
      <c r="P31" s="84" t="s">
        <v>199</v>
      </c>
      <c r="Q31" s="95">
        <v>54000</v>
      </c>
      <c r="R31" s="95">
        <v>54000</v>
      </c>
      <c r="S31" s="75" t="s">
        <v>158</v>
      </c>
      <c r="T31" s="75" t="s">
        <v>170</v>
      </c>
      <c r="U31" s="95">
        <v>54000</v>
      </c>
      <c r="V31" s="100" t="s">
        <v>233</v>
      </c>
      <c r="W31" s="102">
        <v>45567</v>
      </c>
    </row>
    <row r="32" spans="1:23" ht="24" x14ac:dyDescent="0.55000000000000004">
      <c r="A32" s="66"/>
      <c r="B32" s="67"/>
      <c r="C32" s="68"/>
      <c r="D32" s="68"/>
      <c r="E32" s="66"/>
      <c r="F32" s="69"/>
      <c r="G32" s="70"/>
      <c r="H32" s="69"/>
      <c r="I32" s="70"/>
      <c r="J32" s="71"/>
      <c r="K32" s="72"/>
      <c r="L32" s="73"/>
      <c r="P32" s="85" t="s">
        <v>199</v>
      </c>
      <c r="Q32" s="94">
        <v>54000</v>
      </c>
      <c r="R32" s="94">
        <v>54000</v>
      </c>
      <c r="S32" s="77" t="s">
        <v>158</v>
      </c>
      <c r="T32" s="77" t="s">
        <v>171</v>
      </c>
      <c r="U32" s="94">
        <v>54000</v>
      </c>
      <c r="V32" s="101" t="s">
        <v>234</v>
      </c>
      <c r="W32" s="103">
        <v>45567</v>
      </c>
    </row>
    <row r="33" spans="1:23" ht="24" x14ac:dyDescent="0.55000000000000004">
      <c r="A33" s="66"/>
      <c r="B33" s="67"/>
      <c r="C33" s="68"/>
      <c r="D33" s="68"/>
      <c r="E33" s="66"/>
      <c r="F33" s="69"/>
      <c r="G33" s="70"/>
      <c r="H33" s="69"/>
      <c r="I33" s="70"/>
      <c r="J33" s="71"/>
      <c r="K33" s="72"/>
      <c r="L33" s="73"/>
      <c r="P33" s="84" t="s">
        <v>199</v>
      </c>
      <c r="Q33" s="95">
        <v>54000</v>
      </c>
      <c r="R33" s="95">
        <v>54000</v>
      </c>
      <c r="S33" s="75" t="s">
        <v>158</v>
      </c>
      <c r="T33" s="97" t="s">
        <v>172</v>
      </c>
      <c r="U33" s="95">
        <v>54000</v>
      </c>
      <c r="V33" s="100" t="s">
        <v>235</v>
      </c>
      <c r="W33" s="102">
        <v>45567</v>
      </c>
    </row>
    <row r="34" spans="1:23" ht="24" x14ac:dyDescent="0.55000000000000004">
      <c r="A34" s="66"/>
      <c r="B34" s="67"/>
      <c r="C34" s="68"/>
      <c r="D34" s="68"/>
      <c r="E34" s="66"/>
      <c r="F34" s="69"/>
      <c r="G34" s="70"/>
      <c r="H34" s="69"/>
      <c r="I34" s="70"/>
      <c r="J34" s="71"/>
      <c r="K34" s="72"/>
      <c r="L34" s="73"/>
      <c r="P34" s="85" t="s">
        <v>199</v>
      </c>
      <c r="Q34" s="94">
        <v>54000</v>
      </c>
      <c r="R34" s="94">
        <v>54000</v>
      </c>
      <c r="S34" s="77" t="s">
        <v>158</v>
      </c>
      <c r="T34" s="77" t="s">
        <v>173</v>
      </c>
      <c r="U34" s="94">
        <v>54000</v>
      </c>
      <c r="V34" s="101" t="s">
        <v>236</v>
      </c>
      <c r="W34" s="103">
        <v>45567</v>
      </c>
    </row>
    <row r="35" spans="1:23" ht="24" x14ac:dyDescent="0.55000000000000004">
      <c r="A35" s="66"/>
      <c r="B35" s="67"/>
      <c r="C35" s="68"/>
      <c r="D35" s="68"/>
      <c r="E35" s="66"/>
      <c r="F35" s="69"/>
      <c r="G35" s="70"/>
      <c r="H35" s="69"/>
      <c r="I35" s="70"/>
      <c r="J35" s="71"/>
      <c r="K35" s="72"/>
      <c r="L35" s="73"/>
      <c r="P35" s="84" t="s">
        <v>199</v>
      </c>
      <c r="Q35" s="95">
        <v>54000</v>
      </c>
      <c r="R35" s="95">
        <v>54000</v>
      </c>
      <c r="S35" s="75" t="s">
        <v>158</v>
      </c>
      <c r="T35" s="75" t="s">
        <v>174</v>
      </c>
      <c r="U35" s="95">
        <v>54000</v>
      </c>
      <c r="V35" s="100" t="s">
        <v>237</v>
      </c>
      <c r="W35" s="102">
        <v>45567</v>
      </c>
    </row>
    <row r="36" spans="1:23" ht="24" x14ac:dyDescent="0.55000000000000004">
      <c r="A36" s="66"/>
      <c r="B36" s="67"/>
      <c r="C36" s="68"/>
      <c r="D36" s="68"/>
      <c r="E36" s="66"/>
      <c r="F36" s="69"/>
      <c r="G36" s="70"/>
      <c r="H36" s="69"/>
      <c r="I36" s="70"/>
      <c r="J36" s="71"/>
      <c r="K36" s="72"/>
      <c r="L36" s="73"/>
      <c r="P36" s="85" t="s">
        <v>199</v>
      </c>
      <c r="Q36" s="94">
        <v>27000</v>
      </c>
      <c r="R36" s="94">
        <v>27000</v>
      </c>
      <c r="S36" s="77" t="s">
        <v>158</v>
      </c>
      <c r="T36" s="77" t="s">
        <v>166</v>
      </c>
      <c r="U36" s="94">
        <v>27000</v>
      </c>
      <c r="V36" s="101" t="s">
        <v>238</v>
      </c>
      <c r="W36" s="103">
        <v>45567</v>
      </c>
    </row>
    <row r="37" spans="1:23" ht="24" x14ac:dyDescent="0.55000000000000004">
      <c r="A37" s="66"/>
      <c r="B37" s="67"/>
      <c r="C37" s="68"/>
      <c r="D37" s="68"/>
      <c r="E37" s="66"/>
      <c r="F37" s="69"/>
      <c r="G37" s="70"/>
      <c r="H37" s="69"/>
      <c r="I37" s="70"/>
      <c r="J37" s="71"/>
      <c r="K37" s="72"/>
      <c r="L37" s="73"/>
      <c r="P37" s="84" t="s">
        <v>199</v>
      </c>
      <c r="Q37" s="95">
        <v>52000</v>
      </c>
      <c r="R37" s="95">
        <v>52000</v>
      </c>
      <c r="S37" s="75" t="s">
        <v>158</v>
      </c>
      <c r="T37" s="97" t="s">
        <v>185</v>
      </c>
      <c r="U37" s="95">
        <v>52000</v>
      </c>
      <c r="V37" s="100" t="s">
        <v>239</v>
      </c>
      <c r="W37" s="102">
        <v>45567</v>
      </c>
    </row>
    <row r="38" spans="1:23" ht="24" x14ac:dyDescent="0.55000000000000004">
      <c r="A38" s="66"/>
      <c r="B38" s="67"/>
      <c r="C38" s="68"/>
      <c r="D38" s="68"/>
      <c r="E38" s="66"/>
      <c r="F38" s="69"/>
      <c r="G38" s="70"/>
      <c r="H38" s="69"/>
      <c r="I38" s="70"/>
      <c r="J38" s="71"/>
      <c r="K38" s="72"/>
      <c r="L38" s="73"/>
      <c r="P38" s="86" t="s">
        <v>200</v>
      </c>
      <c r="Q38" s="94">
        <v>14400</v>
      </c>
      <c r="R38" s="94">
        <v>14400</v>
      </c>
      <c r="S38" s="77" t="s">
        <v>158</v>
      </c>
      <c r="T38" s="98" t="s">
        <v>200</v>
      </c>
      <c r="U38" s="94">
        <v>14400</v>
      </c>
      <c r="V38" s="101">
        <v>1</v>
      </c>
      <c r="W38" s="103">
        <v>45567</v>
      </c>
    </row>
    <row r="39" spans="1:23" ht="24" x14ac:dyDescent="0.55000000000000004">
      <c r="A39" s="66"/>
      <c r="B39" s="67"/>
      <c r="C39" s="68"/>
      <c r="D39" s="68"/>
      <c r="E39" s="66"/>
      <c r="F39" s="69"/>
      <c r="G39" s="70"/>
      <c r="H39" s="69"/>
      <c r="I39" s="70"/>
      <c r="J39" s="71"/>
      <c r="K39" s="72"/>
      <c r="L39" s="73"/>
      <c r="P39" s="87" t="s">
        <v>200</v>
      </c>
      <c r="Q39" s="95">
        <v>14400</v>
      </c>
      <c r="R39" s="95">
        <v>14400</v>
      </c>
      <c r="S39" s="75" t="s">
        <v>158</v>
      </c>
      <c r="T39" s="99" t="s">
        <v>200</v>
      </c>
      <c r="U39" s="95">
        <v>14400</v>
      </c>
      <c r="V39" s="100">
        <v>2</v>
      </c>
      <c r="W39" s="102">
        <v>45567</v>
      </c>
    </row>
    <row r="40" spans="1:23" ht="24" x14ac:dyDescent="0.55000000000000004">
      <c r="A40" s="66"/>
      <c r="B40" s="67"/>
      <c r="C40" s="68"/>
      <c r="D40" s="68"/>
      <c r="E40" s="66"/>
      <c r="F40" s="69"/>
      <c r="G40" s="70"/>
      <c r="H40" s="69"/>
      <c r="I40" s="70"/>
      <c r="J40" s="71"/>
      <c r="K40" s="72"/>
      <c r="L40" s="73"/>
      <c r="P40" s="86" t="s">
        <v>200</v>
      </c>
      <c r="Q40" s="94">
        <v>21000</v>
      </c>
      <c r="R40" s="94">
        <v>21000</v>
      </c>
      <c r="S40" s="77" t="s">
        <v>158</v>
      </c>
      <c r="T40" s="98" t="s">
        <v>200</v>
      </c>
      <c r="U40" s="94">
        <v>21000</v>
      </c>
      <c r="V40" s="101">
        <v>3</v>
      </c>
      <c r="W40" s="103">
        <v>45567</v>
      </c>
    </row>
    <row r="41" spans="1:23" ht="24" x14ac:dyDescent="0.55000000000000004">
      <c r="A41" s="66"/>
      <c r="B41" s="67"/>
      <c r="C41" s="68"/>
      <c r="D41" s="68"/>
      <c r="E41" s="66"/>
      <c r="F41" s="69"/>
      <c r="G41" s="70"/>
      <c r="H41" s="69"/>
      <c r="I41" s="70"/>
      <c r="J41" s="71"/>
      <c r="K41" s="72"/>
      <c r="L41" s="73"/>
      <c r="P41" s="87" t="s">
        <v>200</v>
      </c>
      <c r="Q41" s="95">
        <v>14400</v>
      </c>
      <c r="R41" s="95">
        <v>14400</v>
      </c>
      <c r="S41" s="75" t="s">
        <v>158</v>
      </c>
      <c r="T41" s="99" t="s">
        <v>200</v>
      </c>
      <c r="U41" s="95">
        <v>14400</v>
      </c>
      <c r="V41" s="100">
        <v>4</v>
      </c>
      <c r="W41" s="102">
        <v>45567</v>
      </c>
    </row>
    <row r="42" spans="1:23" ht="24" x14ac:dyDescent="0.55000000000000004">
      <c r="A42" s="66"/>
      <c r="B42" s="67"/>
      <c r="C42" s="68"/>
      <c r="D42" s="68"/>
      <c r="E42" s="66"/>
      <c r="F42" s="69"/>
      <c r="G42" s="70"/>
      <c r="H42" s="69"/>
      <c r="I42" s="70"/>
      <c r="J42" s="71"/>
      <c r="K42" s="72"/>
      <c r="L42" s="73"/>
      <c r="P42" s="88" t="s">
        <v>201</v>
      </c>
      <c r="Q42" s="94">
        <v>2900</v>
      </c>
      <c r="R42" s="94">
        <v>2900</v>
      </c>
      <c r="S42" s="77" t="s">
        <v>158</v>
      </c>
      <c r="T42" s="77" t="s">
        <v>201</v>
      </c>
      <c r="U42" s="94">
        <v>2900</v>
      </c>
      <c r="V42" s="101" t="s">
        <v>240</v>
      </c>
      <c r="W42" s="104">
        <v>45575</v>
      </c>
    </row>
    <row r="43" spans="1:23" ht="24" x14ac:dyDescent="0.55000000000000004">
      <c r="A43" s="66"/>
      <c r="B43" s="67"/>
      <c r="C43" s="68"/>
      <c r="D43" s="68"/>
      <c r="E43" s="66"/>
      <c r="F43" s="69"/>
      <c r="G43" s="70"/>
      <c r="H43" s="69"/>
      <c r="I43" s="70"/>
      <c r="J43" s="71"/>
      <c r="K43" s="72"/>
      <c r="L43" s="73"/>
      <c r="P43" s="89" t="s">
        <v>159</v>
      </c>
      <c r="Q43" s="95">
        <v>1000</v>
      </c>
      <c r="R43" s="95">
        <v>1000</v>
      </c>
      <c r="S43" s="75" t="s">
        <v>158</v>
      </c>
      <c r="T43" s="75" t="s">
        <v>159</v>
      </c>
      <c r="U43" s="95">
        <v>1000</v>
      </c>
      <c r="V43" s="100" t="s">
        <v>241</v>
      </c>
      <c r="W43" s="105">
        <v>45567</v>
      </c>
    </row>
    <row r="44" spans="1:23" ht="24" x14ac:dyDescent="0.55000000000000004">
      <c r="A44" s="66"/>
      <c r="B44" s="67"/>
      <c r="C44" s="68"/>
      <c r="D44" s="68"/>
      <c r="E44" s="66"/>
      <c r="F44" s="69"/>
      <c r="G44" s="70"/>
      <c r="H44" s="69"/>
      <c r="I44" s="70"/>
      <c r="J44" s="71"/>
      <c r="K44" s="72"/>
      <c r="L44" s="73"/>
      <c r="P44" s="88" t="s">
        <v>202</v>
      </c>
      <c r="Q44" s="94">
        <v>3420</v>
      </c>
      <c r="R44" s="94">
        <v>3420</v>
      </c>
      <c r="S44" s="77" t="s">
        <v>158</v>
      </c>
      <c r="T44" s="77" t="s">
        <v>202</v>
      </c>
      <c r="U44" s="94">
        <v>3420</v>
      </c>
      <c r="V44" s="101" t="s">
        <v>242</v>
      </c>
      <c r="W44" s="104">
        <v>45576</v>
      </c>
    </row>
    <row r="45" spans="1:23" ht="24" x14ac:dyDescent="0.55000000000000004">
      <c r="A45" s="66"/>
      <c r="B45" s="67"/>
      <c r="C45" s="68"/>
      <c r="D45" s="68"/>
      <c r="E45" s="66"/>
      <c r="F45" s="69"/>
      <c r="G45" s="70"/>
      <c r="H45" s="69"/>
      <c r="I45" s="70"/>
      <c r="J45" s="71"/>
      <c r="K45" s="72"/>
      <c r="L45" s="73"/>
      <c r="P45" s="89" t="s">
        <v>203</v>
      </c>
      <c r="Q45" s="95">
        <v>1800</v>
      </c>
      <c r="R45" s="95">
        <v>1800</v>
      </c>
      <c r="S45" s="75" t="s">
        <v>158</v>
      </c>
      <c r="T45" s="75" t="s">
        <v>203</v>
      </c>
      <c r="U45" s="95">
        <v>1800</v>
      </c>
      <c r="V45" s="100" t="s">
        <v>243</v>
      </c>
      <c r="W45" s="105">
        <v>45587</v>
      </c>
    </row>
    <row r="46" spans="1:23" ht="24" x14ac:dyDescent="0.55000000000000004">
      <c r="A46" s="66"/>
      <c r="B46" s="67"/>
      <c r="C46" s="68"/>
      <c r="D46" s="68"/>
      <c r="E46" s="66"/>
      <c r="F46" s="69"/>
      <c r="G46" s="70"/>
      <c r="H46" s="69"/>
      <c r="I46" s="70"/>
      <c r="J46" s="71"/>
      <c r="K46" s="72"/>
      <c r="L46" s="73"/>
      <c r="P46" s="86" t="s">
        <v>204</v>
      </c>
      <c r="Q46" s="94">
        <v>48000</v>
      </c>
      <c r="R46" s="94">
        <v>48000</v>
      </c>
      <c r="S46" s="77" t="s">
        <v>158</v>
      </c>
      <c r="T46" s="98" t="s">
        <v>204</v>
      </c>
      <c r="U46" s="94">
        <v>48000</v>
      </c>
      <c r="V46" s="101" t="s">
        <v>244</v>
      </c>
      <c r="W46" s="104">
        <v>45567</v>
      </c>
    </row>
    <row r="47" spans="1:23" ht="24" x14ac:dyDescent="0.55000000000000004">
      <c r="A47" s="66"/>
      <c r="B47" s="67"/>
      <c r="C47" s="68"/>
      <c r="D47" s="68"/>
      <c r="E47" s="66"/>
      <c r="F47" s="69"/>
      <c r="G47" s="70"/>
      <c r="H47" s="69"/>
      <c r="I47" s="70"/>
      <c r="J47" s="71"/>
      <c r="K47" s="72"/>
      <c r="L47" s="73"/>
      <c r="P47" s="87" t="s">
        <v>205</v>
      </c>
      <c r="Q47" s="95">
        <v>28000</v>
      </c>
      <c r="R47" s="95">
        <v>28000</v>
      </c>
      <c r="S47" s="75" t="s">
        <v>158</v>
      </c>
      <c r="T47" s="99" t="s">
        <v>205</v>
      </c>
      <c r="U47" s="95">
        <v>28000</v>
      </c>
      <c r="V47" s="100" t="s">
        <v>245</v>
      </c>
      <c r="W47" s="105">
        <v>45568</v>
      </c>
    </row>
    <row r="48" spans="1:23" ht="24" x14ac:dyDescent="0.55000000000000004">
      <c r="A48" s="66"/>
      <c r="B48" s="67"/>
      <c r="C48" s="68"/>
      <c r="D48" s="68"/>
      <c r="E48" s="66"/>
      <c r="F48" s="69"/>
      <c r="G48" s="70"/>
      <c r="H48" s="69"/>
      <c r="I48" s="70"/>
      <c r="J48" s="71"/>
      <c r="K48" s="72"/>
      <c r="L48" s="73"/>
      <c r="P48" s="90" t="s">
        <v>192</v>
      </c>
      <c r="Q48" s="94">
        <v>2715.78</v>
      </c>
      <c r="R48" s="94">
        <v>2715.78</v>
      </c>
      <c r="S48" s="77" t="s">
        <v>158</v>
      </c>
      <c r="T48" s="77" t="s">
        <v>193</v>
      </c>
      <c r="U48" s="94">
        <v>2715.78</v>
      </c>
      <c r="V48" s="101" t="s">
        <v>246</v>
      </c>
      <c r="W48" s="104">
        <v>45567</v>
      </c>
    </row>
    <row r="49" spans="1:23" ht="24" x14ac:dyDescent="0.55000000000000004">
      <c r="A49" s="66"/>
      <c r="B49" s="67"/>
      <c r="C49" s="68"/>
      <c r="D49" s="68"/>
      <c r="E49" s="66"/>
      <c r="F49" s="69"/>
      <c r="G49" s="70"/>
      <c r="H49" s="69"/>
      <c r="I49" s="70"/>
      <c r="J49" s="71"/>
      <c r="K49" s="72"/>
      <c r="L49" s="73"/>
      <c r="P49" s="91" t="s">
        <v>194</v>
      </c>
      <c r="Q49" s="95">
        <v>2833.65</v>
      </c>
      <c r="R49" s="95">
        <v>2833.65</v>
      </c>
      <c r="S49" s="75" t="s">
        <v>158</v>
      </c>
      <c r="T49" s="75" t="s">
        <v>193</v>
      </c>
      <c r="U49" s="95">
        <v>2833.65</v>
      </c>
      <c r="V49" s="100" t="s">
        <v>247</v>
      </c>
      <c r="W49" s="105">
        <v>45567</v>
      </c>
    </row>
    <row r="50" spans="1:23" ht="24" x14ac:dyDescent="0.55000000000000004">
      <c r="A50" s="66"/>
      <c r="B50" s="67"/>
      <c r="C50" s="68"/>
      <c r="D50" s="68"/>
      <c r="E50" s="66"/>
      <c r="F50" s="69"/>
      <c r="G50" s="70"/>
      <c r="H50" s="69"/>
      <c r="I50" s="70"/>
      <c r="J50" s="71"/>
      <c r="K50" s="72"/>
      <c r="L50" s="73"/>
      <c r="P50" s="90" t="s">
        <v>195</v>
      </c>
      <c r="Q50" s="94">
        <v>1326.4</v>
      </c>
      <c r="R50" s="94">
        <v>1326.4</v>
      </c>
      <c r="S50" s="77" t="s">
        <v>158</v>
      </c>
      <c r="T50" s="77" t="s">
        <v>193</v>
      </c>
      <c r="U50" s="94">
        <v>1326.4</v>
      </c>
      <c r="V50" s="101" t="s">
        <v>248</v>
      </c>
      <c r="W50" s="104">
        <v>45567</v>
      </c>
    </row>
    <row r="51" spans="1:23" ht="24" x14ac:dyDescent="0.55000000000000004">
      <c r="A51" s="66"/>
      <c r="B51" s="67"/>
      <c r="C51" s="68"/>
      <c r="D51" s="68"/>
      <c r="E51" s="66"/>
      <c r="F51" s="69"/>
      <c r="G51" s="70"/>
      <c r="H51" s="69"/>
      <c r="I51" s="70"/>
      <c r="J51" s="71"/>
      <c r="K51" s="72"/>
      <c r="L51" s="73"/>
      <c r="P51" s="91" t="s">
        <v>196</v>
      </c>
      <c r="Q51" s="95">
        <v>17243.2</v>
      </c>
      <c r="R51" s="95">
        <v>17243.2</v>
      </c>
      <c r="S51" s="75" t="s">
        <v>158</v>
      </c>
      <c r="T51" s="75" t="s">
        <v>193</v>
      </c>
      <c r="U51" s="95">
        <v>17243.2</v>
      </c>
      <c r="V51" s="100" t="s">
        <v>249</v>
      </c>
      <c r="W51" s="105">
        <v>45567</v>
      </c>
    </row>
    <row r="52" spans="1:23" ht="24" x14ac:dyDescent="0.55000000000000004">
      <c r="A52" s="66"/>
      <c r="B52" s="67"/>
      <c r="C52" s="68"/>
      <c r="D52" s="68"/>
      <c r="E52" s="66"/>
      <c r="F52" s="69"/>
      <c r="G52" s="70"/>
      <c r="H52" s="69"/>
      <c r="I52" s="70"/>
      <c r="J52" s="71"/>
      <c r="K52" s="72"/>
      <c r="L52" s="73"/>
      <c r="P52" s="90" t="s">
        <v>197</v>
      </c>
      <c r="Q52" s="94">
        <v>7858.92</v>
      </c>
      <c r="R52" s="94">
        <v>7858.92</v>
      </c>
      <c r="S52" s="77" t="s">
        <v>158</v>
      </c>
      <c r="T52" s="77" t="s">
        <v>193</v>
      </c>
      <c r="U52" s="94">
        <v>7858.92</v>
      </c>
      <c r="V52" s="101" t="s">
        <v>250</v>
      </c>
      <c r="W52" s="104">
        <v>45567</v>
      </c>
    </row>
    <row r="53" spans="1:23" ht="24" x14ac:dyDescent="0.55000000000000004">
      <c r="A53" s="66"/>
      <c r="B53" s="67"/>
      <c r="C53" s="68"/>
      <c r="D53" s="68"/>
      <c r="E53" s="66"/>
      <c r="F53" s="69"/>
      <c r="G53" s="70"/>
      <c r="H53" s="69"/>
      <c r="I53" s="70"/>
      <c r="J53" s="71"/>
      <c r="K53" s="72"/>
      <c r="L53" s="73"/>
      <c r="P53" s="91" t="s">
        <v>198</v>
      </c>
      <c r="Q53" s="95">
        <v>61983.53</v>
      </c>
      <c r="R53" s="95">
        <v>61983.53</v>
      </c>
      <c r="S53" s="75" t="s">
        <v>158</v>
      </c>
      <c r="T53" s="75" t="s">
        <v>193</v>
      </c>
      <c r="U53" s="95">
        <v>61983.53</v>
      </c>
      <c r="V53" s="100" t="s">
        <v>251</v>
      </c>
      <c r="W53" s="105">
        <v>45567</v>
      </c>
    </row>
    <row r="61" spans="1:23" hidden="1" x14ac:dyDescent="0.2">
      <c r="I61" s="149">
        <f>SUM(I9:I60)</f>
        <v>168149</v>
      </c>
    </row>
    <row r="62" spans="1:23" x14ac:dyDescent="0.2">
      <c r="I62" s="149"/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disablePrompts="1" count="1">
    <dataValidation type="list" allowBlank="1" showInputMessage="1" showErrorMessage="1" sqref="S9:S53" xr:uid="{00000000-0002-0000-05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50" orientation="landscape" r:id="rId1"/>
  <colBreaks count="1" manualBreakCount="1">
    <brk id="1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32"/>
  <sheetViews>
    <sheetView tabSelected="1" view="pageBreakPreview" topLeftCell="A25" zoomScaleNormal="70" zoomScaleSheetLayoutView="100" workbookViewId="0">
      <selection activeCell="B3" sqref="A1:D3"/>
    </sheetView>
  </sheetViews>
  <sheetFormatPr defaultColWidth="9.125" defaultRowHeight="20.25" x14ac:dyDescent="0.2"/>
  <cols>
    <col min="1" max="1" width="6.75" style="58" bestFit="1" customWidth="1"/>
    <col min="2" max="2" width="32.375" style="58" bestFit="1" customWidth="1"/>
    <col min="3" max="3" width="11.375" style="59" bestFit="1" customWidth="1"/>
    <col min="4" max="4" width="11.125" style="59" bestFit="1" customWidth="1"/>
    <col min="5" max="5" width="14.375" style="59" customWidth="1"/>
    <col min="6" max="6" width="22" style="58" bestFit="1" customWidth="1"/>
    <col min="7" max="7" width="12.625" style="59" bestFit="1" customWidth="1"/>
    <col min="8" max="8" width="20.75" style="58" customWidth="1"/>
    <col min="9" max="9" width="12.875" style="59" bestFit="1" customWidth="1"/>
    <col min="10" max="10" width="17.125" style="83" bestFit="1" customWidth="1"/>
    <col min="11" max="11" width="11.875" style="37" customWidth="1"/>
    <col min="12" max="12" width="13" style="62" bestFit="1" customWidth="1"/>
    <col min="13" max="14" width="9.125" style="58"/>
    <col min="15" max="15" width="0" style="58" hidden="1" customWidth="1"/>
    <col min="16" max="16" width="30.75" style="58" hidden="1" customWidth="1"/>
    <col min="17" max="18" width="11.75" style="58" hidden="1" customWidth="1"/>
    <col min="19" max="19" width="9.75" style="58" hidden="1" customWidth="1"/>
    <col min="20" max="20" width="20.875" style="58" hidden="1" customWidth="1"/>
    <col min="21" max="21" width="11.75" style="58" hidden="1" customWidth="1"/>
    <col min="22" max="22" width="8.25" style="58" hidden="1" customWidth="1"/>
    <col min="23" max="23" width="10.375" style="58" hidden="1" customWidth="1"/>
    <col min="24" max="24" width="0" style="58" hidden="1" customWidth="1"/>
    <col min="25" max="16384" width="9.125" style="58"/>
  </cols>
  <sheetData>
    <row r="2" spans="1:23" x14ac:dyDescent="0.2">
      <c r="A2" s="328" t="s">
        <v>252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23" x14ac:dyDescent="0.2">
      <c r="A3" s="328" t="s">
        <v>746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23" x14ac:dyDescent="0.2">
      <c r="A4" s="328" t="s">
        <v>733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</row>
    <row r="5" spans="1:23" x14ac:dyDescent="0.2">
      <c r="J5" s="60"/>
      <c r="K5" s="61"/>
    </row>
    <row r="6" spans="1:23" x14ac:dyDescent="0.2">
      <c r="A6" s="329" t="s">
        <v>127</v>
      </c>
      <c r="B6" s="332" t="s">
        <v>128</v>
      </c>
      <c r="C6" s="3" t="s">
        <v>129</v>
      </c>
      <c r="D6" s="332" t="s">
        <v>130</v>
      </c>
      <c r="E6" s="332" t="s">
        <v>131</v>
      </c>
      <c r="F6" s="270" t="s">
        <v>132</v>
      </c>
      <c r="G6" s="271"/>
      <c r="H6" s="270" t="s">
        <v>133</v>
      </c>
      <c r="I6" s="271"/>
      <c r="J6" s="63" t="s">
        <v>134</v>
      </c>
      <c r="K6" s="270" t="s">
        <v>135</v>
      </c>
      <c r="L6" s="271"/>
    </row>
    <row r="7" spans="1:23" x14ac:dyDescent="0.2">
      <c r="A7" s="330"/>
      <c r="B7" s="286"/>
      <c r="C7" s="5" t="s">
        <v>136</v>
      </c>
      <c r="D7" s="286"/>
      <c r="E7" s="286"/>
      <c r="F7" s="333" t="s">
        <v>137</v>
      </c>
      <c r="G7" s="334"/>
      <c r="H7" s="333" t="s">
        <v>138</v>
      </c>
      <c r="I7" s="334"/>
      <c r="J7" s="64" t="s">
        <v>139</v>
      </c>
      <c r="K7" s="333" t="s">
        <v>140</v>
      </c>
      <c r="L7" s="334"/>
    </row>
    <row r="8" spans="1:23" x14ac:dyDescent="0.2">
      <c r="A8" s="331"/>
      <c r="B8" s="287"/>
      <c r="C8" s="6"/>
      <c r="D8" s="287"/>
      <c r="E8" s="287"/>
      <c r="F8" s="335"/>
      <c r="G8" s="336"/>
      <c r="H8" s="335" t="s">
        <v>141</v>
      </c>
      <c r="I8" s="336"/>
      <c r="J8" s="65"/>
      <c r="K8" s="335" t="s">
        <v>142</v>
      </c>
      <c r="L8" s="336"/>
    </row>
    <row r="9" spans="1:23" ht="40.5" x14ac:dyDescent="0.55000000000000004">
      <c r="A9" s="66">
        <v>1</v>
      </c>
      <c r="B9" s="67" t="s">
        <v>768</v>
      </c>
      <c r="C9" s="68">
        <v>3632.99</v>
      </c>
      <c r="D9" s="68">
        <v>3632.99</v>
      </c>
      <c r="E9" s="66" t="str">
        <f>S9</f>
        <v>เฉพาะเจาะจง</v>
      </c>
      <c r="F9" s="69" t="s">
        <v>769</v>
      </c>
      <c r="G9" s="70">
        <v>3632.99</v>
      </c>
      <c r="H9" s="69" t="s">
        <v>769</v>
      </c>
      <c r="I9" s="70">
        <v>3632.99</v>
      </c>
      <c r="J9" s="71" t="s">
        <v>157</v>
      </c>
      <c r="K9" s="228" t="s">
        <v>770</v>
      </c>
      <c r="L9" s="226" t="s">
        <v>771</v>
      </c>
      <c r="P9" s="106" t="s">
        <v>253</v>
      </c>
      <c r="Q9" s="95">
        <v>477</v>
      </c>
      <c r="R9" s="95">
        <v>477</v>
      </c>
      <c r="S9" s="75" t="s">
        <v>158</v>
      </c>
      <c r="T9" s="80" t="s">
        <v>264</v>
      </c>
      <c r="U9" s="95">
        <v>477</v>
      </c>
      <c r="V9" s="110" t="s">
        <v>272</v>
      </c>
      <c r="W9" s="102">
        <v>45602</v>
      </c>
    </row>
    <row r="10" spans="1:23" ht="24" x14ac:dyDescent="0.55000000000000004">
      <c r="A10" s="66">
        <v>2</v>
      </c>
      <c r="B10" s="67" t="s">
        <v>778</v>
      </c>
      <c r="C10" s="68">
        <v>11880</v>
      </c>
      <c r="D10" s="68">
        <v>11880</v>
      </c>
      <c r="E10" s="66" t="str">
        <f t="shared" ref="B10:F21" si="0">S10</f>
        <v>เฉพาะเจาะจง</v>
      </c>
      <c r="F10" s="69" t="s">
        <v>772</v>
      </c>
      <c r="G10" s="70">
        <v>11880</v>
      </c>
      <c r="H10" s="69" t="s">
        <v>772</v>
      </c>
      <c r="I10" s="70">
        <v>11880</v>
      </c>
      <c r="J10" s="71" t="s">
        <v>157</v>
      </c>
      <c r="K10" s="228" t="s">
        <v>752</v>
      </c>
      <c r="L10" s="226" t="s">
        <v>773</v>
      </c>
      <c r="P10" s="107" t="s">
        <v>253</v>
      </c>
      <c r="Q10" s="94">
        <v>1218</v>
      </c>
      <c r="R10" s="94">
        <v>1218</v>
      </c>
      <c r="S10" s="77" t="s">
        <v>158</v>
      </c>
      <c r="T10" s="81" t="s">
        <v>265</v>
      </c>
      <c r="U10" s="94">
        <v>1218</v>
      </c>
      <c r="V10" s="111" t="s">
        <v>273</v>
      </c>
      <c r="W10" s="103">
        <v>45608</v>
      </c>
    </row>
    <row r="11" spans="1:23" ht="24" x14ac:dyDescent="0.55000000000000004">
      <c r="A11" s="66">
        <v>3</v>
      </c>
      <c r="B11" s="67" t="s">
        <v>774</v>
      </c>
      <c r="C11" s="68">
        <v>51620</v>
      </c>
      <c r="D11" s="68">
        <v>51620</v>
      </c>
      <c r="E11" s="66" t="str">
        <f t="shared" si="0"/>
        <v>เฉพาะเจาะจง</v>
      </c>
      <c r="F11" s="69" t="s">
        <v>775</v>
      </c>
      <c r="G11" s="70">
        <v>51620</v>
      </c>
      <c r="H11" s="69" t="s">
        <v>775</v>
      </c>
      <c r="I11" s="70">
        <v>51620</v>
      </c>
      <c r="J11" s="71" t="s">
        <v>157</v>
      </c>
      <c r="K11" s="228" t="s">
        <v>777</v>
      </c>
      <c r="L11" s="226" t="s">
        <v>776</v>
      </c>
      <c r="P11" s="106" t="s">
        <v>253</v>
      </c>
      <c r="Q11" s="95">
        <v>927</v>
      </c>
      <c r="R11" s="95">
        <v>927</v>
      </c>
      <c r="S11" s="75" t="s">
        <v>158</v>
      </c>
      <c r="T11" s="97" t="s">
        <v>264</v>
      </c>
      <c r="U11" s="95">
        <v>927</v>
      </c>
      <c r="V11" s="110" t="s">
        <v>274</v>
      </c>
      <c r="W11" s="102">
        <v>45616</v>
      </c>
    </row>
    <row r="12" spans="1:23" ht="24" x14ac:dyDescent="0.55000000000000004">
      <c r="A12" s="66">
        <v>4</v>
      </c>
      <c r="B12" s="67" t="s">
        <v>336</v>
      </c>
      <c r="C12" s="68">
        <v>48445</v>
      </c>
      <c r="D12" s="68">
        <v>48445</v>
      </c>
      <c r="E12" s="66" t="str">
        <f t="shared" si="0"/>
        <v>เฉพาะเจาะจง</v>
      </c>
      <c r="F12" s="69" t="s">
        <v>779</v>
      </c>
      <c r="G12" s="70">
        <v>48445</v>
      </c>
      <c r="H12" s="69" t="s">
        <v>779</v>
      </c>
      <c r="I12" s="70">
        <v>48445</v>
      </c>
      <c r="J12" s="71" t="s">
        <v>157</v>
      </c>
      <c r="K12" s="228" t="s">
        <v>757</v>
      </c>
      <c r="L12" s="226" t="s">
        <v>780</v>
      </c>
      <c r="P12" s="85" t="s">
        <v>254</v>
      </c>
      <c r="Q12" s="94">
        <v>2000</v>
      </c>
      <c r="R12" s="94">
        <v>2000</v>
      </c>
      <c r="S12" s="77" t="s">
        <v>158</v>
      </c>
      <c r="T12" s="77" t="s">
        <v>201</v>
      </c>
      <c r="U12" s="94">
        <v>2000</v>
      </c>
      <c r="V12" s="101" t="s">
        <v>275</v>
      </c>
      <c r="W12" s="104">
        <v>45616</v>
      </c>
    </row>
    <row r="13" spans="1:23" ht="24" x14ac:dyDescent="0.55000000000000004">
      <c r="A13" s="66">
        <v>5</v>
      </c>
      <c r="B13" s="67" t="s">
        <v>333</v>
      </c>
      <c r="C13" s="68">
        <v>16124</v>
      </c>
      <c r="D13" s="68">
        <v>16124</v>
      </c>
      <c r="E13" s="66" t="str">
        <f t="shared" si="0"/>
        <v>เฉพาะเจาะจง</v>
      </c>
      <c r="F13" s="69" t="s">
        <v>779</v>
      </c>
      <c r="G13" s="70">
        <v>16124</v>
      </c>
      <c r="H13" s="69" t="s">
        <v>779</v>
      </c>
      <c r="I13" s="70">
        <v>16124</v>
      </c>
      <c r="J13" s="71" t="s">
        <v>157</v>
      </c>
      <c r="K13" s="228" t="s">
        <v>761</v>
      </c>
      <c r="L13" s="226" t="s">
        <v>764</v>
      </c>
      <c r="P13" s="84" t="s">
        <v>255</v>
      </c>
      <c r="Q13" s="95">
        <v>2900</v>
      </c>
      <c r="R13" s="95">
        <v>2900</v>
      </c>
      <c r="S13" s="75" t="s">
        <v>158</v>
      </c>
      <c r="T13" s="75" t="s">
        <v>201</v>
      </c>
      <c r="U13" s="95">
        <v>2900</v>
      </c>
      <c r="V13" s="100" t="s">
        <v>276</v>
      </c>
      <c r="W13" s="105">
        <v>45624</v>
      </c>
    </row>
    <row r="14" spans="1:23" ht="24" x14ac:dyDescent="0.55000000000000004">
      <c r="A14" s="66">
        <v>6</v>
      </c>
      <c r="B14" s="67" t="str">
        <f t="shared" si="0"/>
        <v>จัดซื้อวัสดุเครื่องแต่งกาย (ถุงมือยาง)</v>
      </c>
      <c r="C14" s="68">
        <f t="shared" si="0"/>
        <v>4080</v>
      </c>
      <c r="D14" s="68">
        <f t="shared" si="0"/>
        <v>4080</v>
      </c>
      <c r="E14" s="66" t="str">
        <f t="shared" si="0"/>
        <v>เฉพาะเจาะจง</v>
      </c>
      <c r="F14" s="69" t="str">
        <f t="shared" si="0"/>
        <v>นายเฉลิมพล ศรีโสภา</v>
      </c>
      <c r="G14" s="70">
        <f t="shared" ref="G14" si="1">(U14)</f>
        <v>4080</v>
      </c>
      <c r="H14" s="69" t="str">
        <f t="shared" ref="H14:I14" si="2">T14</f>
        <v>นายเฉลิมพล ศรีโสภา</v>
      </c>
      <c r="I14" s="70">
        <f t="shared" si="2"/>
        <v>4080</v>
      </c>
      <c r="J14" s="71" t="s">
        <v>157</v>
      </c>
      <c r="K14" s="228" t="s">
        <v>763</v>
      </c>
      <c r="L14" s="73">
        <f t="shared" ref="L14" si="3">W14</f>
        <v>45625</v>
      </c>
      <c r="P14" s="85" t="s">
        <v>256</v>
      </c>
      <c r="Q14" s="94">
        <v>4080</v>
      </c>
      <c r="R14" s="94">
        <v>4080</v>
      </c>
      <c r="S14" s="77" t="s">
        <v>158</v>
      </c>
      <c r="T14" s="77" t="s">
        <v>266</v>
      </c>
      <c r="U14" s="94">
        <v>4080</v>
      </c>
      <c r="V14" s="101" t="s">
        <v>277</v>
      </c>
      <c r="W14" s="104">
        <v>45625</v>
      </c>
    </row>
    <row r="15" spans="1:23" ht="24" x14ac:dyDescent="0.55000000000000004">
      <c r="A15" s="66">
        <v>7</v>
      </c>
      <c r="B15" s="67" t="s">
        <v>336</v>
      </c>
      <c r="C15" s="68">
        <v>26965</v>
      </c>
      <c r="D15" s="68">
        <v>26965</v>
      </c>
      <c r="E15" s="66" t="str">
        <f t="shared" si="0"/>
        <v>เฉพาะเจาะจง</v>
      </c>
      <c r="F15" s="69" t="s">
        <v>779</v>
      </c>
      <c r="G15" s="70">
        <v>26965</v>
      </c>
      <c r="H15" s="69" t="s">
        <v>779</v>
      </c>
      <c r="I15" s="70">
        <v>26965</v>
      </c>
      <c r="J15" s="71" t="s">
        <v>157</v>
      </c>
      <c r="K15" s="228" t="s">
        <v>766</v>
      </c>
      <c r="L15" s="73">
        <f>W15</f>
        <v>45625</v>
      </c>
      <c r="P15" s="84" t="s">
        <v>257</v>
      </c>
      <c r="Q15" s="95">
        <v>450</v>
      </c>
      <c r="R15" s="95">
        <v>450</v>
      </c>
      <c r="S15" s="75" t="s">
        <v>158</v>
      </c>
      <c r="T15" s="80" t="s">
        <v>265</v>
      </c>
      <c r="U15" s="95">
        <v>450</v>
      </c>
      <c r="V15" s="100" t="s">
        <v>278</v>
      </c>
      <c r="W15" s="105">
        <v>45625</v>
      </c>
    </row>
    <row r="16" spans="1:23" ht="24" x14ac:dyDescent="0.55000000000000004">
      <c r="A16" s="66">
        <v>8</v>
      </c>
      <c r="B16" s="67" t="s">
        <v>333</v>
      </c>
      <c r="C16" s="68">
        <v>16124</v>
      </c>
      <c r="D16" s="68">
        <v>16124</v>
      </c>
      <c r="E16" s="66" t="str">
        <f t="shared" si="0"/>
        <v>เฉพาะเจาะจง</v>
      </c>
      <c r="F16" s="69" t="s">
        <v>779</v>
      </c>
      <c r="G16" s="70">
        <v>16124</v>
      </c>
      <c r="H16" s="69" t="s">
        <v>779</v>
      </c>
      <c r="I16" s="70">
        <v>16124</v>
      </c>
      <c r="J16" s="71" t="s">
        <v>157</v>
      </c>
      <c r="K16" s="228" t="s">
        <v>770</v>
      </c>
      <c r="L16" s="226" t="s">
        <v>781</v>
      </c>
      <c r="P16" s="85" t="s">
        <v>258</v>
      </c>
      <c r="Q16" s="94">
        <v>1985.5</v>
      </c>
      <c r="R16" s="94">
        <v>1985.5</v>
      </c>
      <c r="S16" s="77" t="s">
        <v>158</v>
      </c>
      <c r="T16" s="98" t="s">
        <v>200</v>
      </c>
      <c r="U16" s="94">
        <v>1985.5</v>
      </c>
      <c r="V16" s="101" t="s">
        <v>279</v>
      </c>
      <c r="W16" s="104">
        <v>45566</v>
      </c>
    </row>
    <row r="17" spans="1:23" ht="24" x14ac:dyDescent="0.55000000000000004">
      <c r="A17" s="66">
        <v>9</v>
      </c>
      <c r="B17" s="67" t="s">
        <v>782</v>
      </c>
      <c r="C17" s="229">
        <v>18730</v>
      </c>
      <c r="D17" s="68">
        <v>18730</v>
      </c>
      <c r="E17" s="66" t="str">
        <f t="shared" si="0"/>
        <v>เฉพาะเจาะจง</v>
      </c>
      <c r="F17" s="69" t="s">
        <v>783</v>
      </c>
      <c r="G17" s="70">
        <v>18730</v>
      </c>
      <c r="H17" s="69" t="s">
        <v>783</v>
      </c>
      <c r="I17" s="70">
        <v>18730</v>
      </c>
      <c r="J17" s="71" t="s">
        <v>157</v>
      </c>
      <c r="K17" s="228" t="s">
        <v>784</v>
      </c>
      <c r="L17" s="226" t="s">
        <v>785</v>
      </c>
      <c r="P17" s="89" t="s">
        <v>259</v>
      </c>
      <c r="Q17" s="109">
        <v>4815</v>
      </c>
      <c r="R17" s="95">
        <v>4815</v>
      </c>
      <c r="S17" s="75" t="s">
        <v>158</v>
      </c>
      <c r="T17" s="75" t="s">
        <v>267</v>
      </c>
      <c r="U17" s="95">
        <v>4815</v>
      </c>
      <c r="V17" s="100" t="s">
        <v>280</v>
      </c>
      <c r="W17" s="105">
        <v>45597</v>
      </c>
    </row>
    <row r="18" spans="1:23" ht="24" x14ac:dyDescent="0.55000000000000004">
      <c r="A18" s="66">
        <v>10</v>
      </c>
      <c r="B18" s="67" t="s">
        <v>786</v>
      </c>
      <c r="C18" s="68">
        <v>45000</v>
      </c>
      <c r="D18" s="68">
        <v>45000</v>
      </c>
      <c r="E18" s="66" t="str">
        <f t="shared" si="0"/>
        <v>เฉพาะเจาะจง</v>
      </c>
      <c r="F18" s="69" t="s">
        <v>787</v>
      </c>
      <c r="G18" s="70">
        <v>45000</v>
      </c>
      <c r="H18" s="69" t="s">
        <v>787</v>
      </c>
      <c r="I18" s="70">
        <v>45000</v>
      </c>
      <c r="J18" s="71" t="s">
        <v>157</v>
      </c>
      <c r="K18" s="228" t="s">
        <v>788</v>
      </c>
      <c r="L18" s="226" t="s">
        <v>789</v>
      </c>
      <c r="P18" s="88" t="s">
        <v>260</v>
      </c>
      <c r="Q18" s="92">
        <v>2240</v>
      </c>
      <c r="R18" s="92">
        <v>2240</v>
      </c>
      <c r="S18" s="77" t="s">
        <v>158</v>
      </c>
      <c r="T18" s="77" t="s">
        <v>201</v>
      </c>
      <c r="U18" s="92">
        <v>2240</v>
      </c>
      <c r="V18" s="101" t="s">
        <v>281</v>
      </c>
      <c r="W18" s="104">
        <v>45624</v>
      </c>
    </row>
    <row r="19" spans="1:23" ht="40.5" x14ac:dyDescent="0.55000000000000004">
      <c r="A19" s="66">
        <v>11</v>
      </c>
      <c r="B19" s="67" t="s">
        <v>790</v>
      </c>
      <c r="C19" s="68">
        <v>84500</v>
      </c>
      <c r="D19" s="68">
        <v>84500</v>
      </c>
      <c r="E19" s="66" t="str">
        <f t="shared" si="0"/>
        <v>เฉพาะเจาะจง</v>
      </c>
      <c r="F19" s="69" t="s">
        <v>787</v>
      </c>
      <c r="G19" s="70">
        <v>84500</v>
      </c>
      <c r="H19" s="69" t="s">
        <v>787</v>
      </c>
      <c r="I19" s="70">
        <v>84500</v>
      </c>
      <c r="J19" s="71" t="s">
        <v>157</v>
      </c>
      <c r="K19" s="228" t="s">
        <v>791</v>
      </c>
      <c r="L19" s="226" t="s">
        <v>792</v>
      </c>
      <c r="P19" s="89" t="s">
        <v>261</v>
      </c>
      <c r="Q19" s="93">
        <v>750</v>
      </c>
      <c r="R19" s="93">
        <v>750</v>
      </c>
      <c r="S19" s="75" t="s">
        <v>158</v>
      </c>
      <c r="T19" s="97" t="s">
        <v>268</v>
      </c>
      <c r="U19" s="93">
        <v>750</v>
      </c>
      <c r="V19" s="100" t="s">
        <v>282</v>
      </c>
      <c r="W19" s="105">
        <v>45625</v>
      </c>
    </row>
    <row r="20" spans="1:23" ht="24" x14ac:dyDescent="0.55000000000000004">
      <c r="A20" s="66">
        <v>12</v>
      </c>
      <c r="B20" s="67" t="s">
        <v>774</v>
      </c>
      <c r="C20" s="68">
        <v>51620</v>
      </c>
      <c r="D20" s="68">
        <v>51620</v>
      </c>
      <c r="E20" s="66" t="str">
        <f t="shared" si="0"/>
        <v>เฉพาะเจาะจง</v>
      </c>
      <c r="F20" s="69" t="s">
        <v>775</v>
      </c>
      <c r="G20" s="70">
        <v>51620</v>
      </c>
      <c r="H20" s="69" t="s">
        <v>775</v>
      </c>
      <c r="I20" s="70">
        <v>51620</v>
      </c>
      <c r="J20" s="71" t="s">
        <v>157</v>
      </c>
      <c r="K20" s="228" t="s">
        <v>793</v>
      </c>
      <c r="L20" s="226" t="s">
        <v>794</v>
      </c>
      <c r="P20" s="88" t="s">
        <v>161</v>
      </c>
      <c r="Q20" s="92">
        <v>29766</v>
      </c>
      <c r="R20" s="92">
        <v>29766</v>
      </c>
      <c r="S20" s="77" t="s">
        <v>158</v>
      </c>
      <c r="T20" s="96" t="s">
        <v>162</v>
      </c>
      <c r="U20" s="92">
        <v>29766</v>
      </c>
      <c r="V20" s="101" t="s">
        <v>283</v>
      </c>
      <c r="W20" s="103">
        <v>45597</v>
      </c>
    </row>
    <row r="21" spans="1:23" ht="24" x14ac:dyDescent="0.55000000000000004">
      <c r="A21" s="66">
        <v>13</v>
      </c>
      <c r="B21" s="67" t="s">
        <v>336</v>
      </c>
      <c r="C21" s="68">
        <v>48445</v>
      </c>
      <c r="D21" s="68">
        <v>48445</v>
      </c>
      <c r="E21" s="66" t="str">
        <f t="shared" si="0"/>
        <v>เฉพาะเจาะจง</v>
      </c>
      <c r="F21" s="69" t="s">
        <v>779</v>
      </c>
      <c r="G21" s="70">
        <v>48445</v>
      </c>
      <c r="H21" s="69" t="s">
        <v>779</v>
      </c>
      <c r="I21" s="70">
        <v>48445</v>
      </c>
      <c r="J21" s="71" t="s">
        <v>157</v>
      </c>
      <c r="K21" s="228" t="s">
        <v>795</v>
      </c>
      <c r="L21" s="226" t="s">
        <v>794</v>
      </c>
      <c r="P21" s="84" t="s">
        <v>199</v>
      </c>
      <c r="Q21" s="95">
        <v>45000</v>
      </c>
      <c r="R21" s="95">
        <v>45000</v>
      </c>
      <c r="S21" s="75" t="s">
        <v>158</v>
      </c>
      <c r="T21" s="97" t="s">
        <v>269</v>
      </c>
      <c r="U21" s="95">
        <v>45000</v>
      </c>
      <c r="V21" s="100" t="s">
        <v>284</v>
      </c>
      <c r="W21" s="105">
        <v>45597</v>
      </c>
    </row>
    <row r="22" spans="1:23" ht="24" x14ac:dyDescent="0.55000000000000004">
      <c r="A22" s="66"/>
      <c r="B22" s="67"/>
      <c r="C22" s="68"/>
      <c r="D22" s="68"/>
      <c r="E22" s="66"/>
      <c r="F22" s="69"/>
      <c r="G22" s="70"/>
      <c r="H22" s="69"/>
      <c r="I22" s="70"/>
      <c r="J22" s="71"/>
      <c r="K22" s="72"/>
      <c r="L22" s="73"/>
      <c r="P22" s="108" t="s">
        <v>262</v>
      </c>
      <c r="Q22" s="94">
        <v>12000</v>
      </c>
      <c r="R22" s="94">
        <v>12000</v>
      </c>
      <c r="S22" s="77" t="s">
        <v>158</v>
      </c>
      <c r="T22" s="96" t="s">
        <v>270</v>
      </c>
      <c r="U22" s="94">
        <v>12000</v>
      </c>
      <c r="V22" s="101" t="s">
        <v>285</v>
      </c>
      <c r="W22" s="104">
        <v>45607</v>
      </c>
    </row>
    <row r="23" spans="1:23" ht="24" x14ac:dyDescent="0.55000000000000004">
      <c r="A23" s="66"/>
      <c r="B23" s="67"/>
      <c r="C23" s="68"/>
      <c r="D23" s="68"/>
      <c r="E23" s="66"/>
      <c r="F23" s="69"/>
      <c r="G23" s="70"/>
      <c r="H23" s="69"/>
      <c r="I23" s="70"/>
      <c r="J23" s="71"/>
      <c r="K23" s="72"/>
      <c r="L23" s="73"/>
      <c r="P23" s="89" t="s">
        <v>263</v>
      </c>
      <c r="Q23" s="95">
        <v>9680</v>
      </c>
      <c r="R23" s="95">
        <v>9680</v>
      </c>
      <c r="S23" s="75" t="s">
        <v>158</v>
      </c>
      <c r="T23" s="97" t="s">
        <v>271</v>
      </c>
      <c r="U23" s="95">
        <v>9680</v>
      </c>
      <c r="V23" s="100" t="s">
        <v>286</v>
      </c>
      <c r="W23" s="105">
        <v>45616</v>
      </c>
    </row>
    <row r="24" spans="1:23" ht="24" x14ac:dyDescent="0.55000000000000004">
      <c r="A24" s="66"/>
      <c r="B24" s="67"/>
      <c r="C24" s="68"/>
      <c r="D24" s="68"/>
      <c r="E24" s="66"/>
      <c r="F24" s="69"/>
      <c r="G24" s="70"/>
      <c r="H24" s="69"/>
      <c r="I24" s="70"/>
      <c r="J24" s="71"/>
      <c r="K24" s="72"/>
      <c r="L24" s="73"/>
      <c r="P24" s="90" t="s">
        <v>192</v>
      </c>
      <c r="Q24" s="94">
        <v>2750.8</v>
      </c>
      <c r="R24" s="94">
        <v>2750.8</v>
      </c>
      <c r="S24" s="77" t="s">
        <v>158</v>
      </c>
      <c r="T24" s="77" t="s">
        <v>193</v>
      </c>
      <c r="U24" s="94">
        <v>2750.8</v>
      </c>
      <c r="V24" s="101" t="s">
        <v>246</v>
      </c>
      <c r="W24" s="104">
        <v>45566</v>
      </c>
    </row>
    <row r="25" spans="1:23" ht="24" x14ac:dyDescent="0.55000000000000004">
      <c r="A25" s="66"/>
      <c r="B25" s="67"/>
      <c r="C25" s="68"/>
      <c r="D25" s="68"/>
      <c r="E25" s="66"/>
      <c r="F25" s="69"/>
      <c r="G25" s="70"/>
      <c r="H25" s="69"/>
      <c r="I25" s="70"/>
      <c r="J25" s="71"/>
      <c r="K25" s="72"/>
      <c r="L25" s="73"/>
      <c r="P25" s="91" t="s">
        <v>194</v>
      </c>
      <c r="Q25" s="95">
        <v>2830.15</v>
      </c>
      <c r="R25" s="95">
        <v>2830.15</v>
      </c>
      <c r="S25" s="75" t="s">
        <v>158</v>
      </c>
      <c r="T25" s="75" t="s">
        <v>193</v>
      </c>
      <c r="U25" s="95">
        <v>2830.15</v>
      </c>
      <c r="V25" s="100" t="s">
        <v>247</v>
      </c>
      <c r="W25" s="105">
        <v>45567</v>
      </c>
    </row>
    <row r="26" spans="1:23" ht="24" x14ac:dyDescent="0.55000000000000004">
      <c r="A26" s="66"/>
      <c r="B26" s="67"/>
      <c r="C26" s="68"/>
      <c r="D26" s="68"/>
      <c r="E26" s="66"/>
      <c r="F26" s="69"/>
      <c r="G26" s="70"/>
      <c r="H26" s="69"/>
      <c r="I26" s="70"/>
      <c r="J26" s="71"/>
      <c r="K26" s="72"/>
      <c r="L26" s="73"/>
      <c r="P26" s="90" t="s">
        <v>195</v>
      </c>
      <c r="Q26" s="94">
        <v>5968.8</v>
      </c>
      <c r="R26" s="94">
        <v>5968.8</v>
      </c>
      <c r="S26" s="77" t="s">
        <v>158</v>
      </c>
      <c r="T26" s="77" t="s">
        <v>193</v>
      </c>
      <c r="U26" s="94">
        <v>5968.8</v>
      </c>
      <c r="V26" s="101" t="s">
        <v>248</v>
      </c>
      <c r="W26" s="104">
        <v>45567</v>
      </c>
    </row>
    <row r="27" spans="1:23" ht="24" x14ac:dyDescent="0.55000000000000004">
      <c r="A27" s="66"/>
      <c r="B27" s="67"/>
      <c r="C27" s="68"/>
      <c r="D27" s="68"/>
      <c r="E27" s="66"/>
      <c r="F27" s="69"/>
      <c r="G27" s="70"/>
      <c r="H27" s="69"/>
      <c r="I27" s="70"/>
      <c r="J27" s="71"/>
      <c r="K27" s="72"/>
      <c r="L27" s="73"/>
      <c r="P27" s="91" t="s">
        <v>196</v>
      </c>
      <c r="Q27" s="95">
        <v>13496.12</v>
      </c>
      <c r="R27" s="95">
        <v>13496.12</v>
      </c>
      <c r="S27" s="75" t="s">
        <v>158</v>
      </c>
      <c r="T27" s="75" t="s">
        <v>193</v>
      </c>
      <c r="U27" s="95">
        <v>13496.12</v>
      </c>
      <c r="V27" s="100" t="s">
        <v>249</v>
      </c>
      <c r="W27" s="105">
        <v>45567</v>
      </c>
    </row>
    <row r="28" spans="1:23" ht="24" x14ac:dyDescent="0.55000000000000004">
      <c r="A28" s="66"/>
      <c r="B28" s="67"/>
      <c r="C28" s="68"/>
      <c r="D28" s="68"/>
      <c r="E28" s="66"/>
      <c r="F28" s="69"/>
      <c r="G28" s="70"/>
      <c r="H28" s="69"/>
      <c r="I28" s="70"/>
      <c r="J28" s="71"/>
      <c r="K28" s="72"/>
      <c r="L28" s="73"/>
      <c r="P28" s="90" t="s">
        <v>197</v>
      </c>
      <c r="Q28" s="94">
        <v>4145</v>
      </c>
      <c r="R28" s="94">
        <v>4145</v>
      </c>
      <c r="S28" s="77" t="s">
        <v>158</v>
      </c>
      <c r="T28" s="77" t="s">
        <v>193</v>
      </c>
      <c r="U28" s="94">
        <v>4145</v>
      </c>
      <c r="V28" s="101" t="s">
        <v>250</v>
      </c>
      <c r="W28" s="104">
        <v>45567</v>
      </c>
    </row>
    <row r="29" spans="1:23" ht="24" x14ac:dyDescent="0.55000000000000004">
      <c r="A29" s="66"/>
      <c r="B29" s="67"/>
      <c r="C29" s="68"/>
      <c r="D29" s="68"/>
      <c r="E29" s="66"/>
      <c r="F29" s="69"/>
      <c r="G29" s="70"/>
      <c r="H29" s="69"/>
      <c r="I29" s="70"/>
      <c r="J29" s="71"/>
      <c r="K29" s="72"/>
      <c r="L29" s="73"/>
      <c r="P29" s="91" t="s">
        <v>198</v>
      </c>
      <c r="Q29" s="95">
        <v>3560.11</v>
      </c>
      <c r="R29" s="95">
        <v>3560.11</v>
      </c>
      <c r="S29" s="75" t="s">
        <v>158</v>
      </c>
      <c r="T29" s="75" t="s">
        <v>193</v>
      </c>
      <c r="U29" s="95">
        <v>3560.11</v>
      </c>
      <c r="V29" s="100" t="s">
        <v>251</v>
      </c>
      <c r="W29" s="105">
        <v>45567</v>
      </c>
    </row>
    <row r="32" spans="1:23" hidden="1" x14ac:dyDescent="0.2">
      <c r="I32" s="149">
        <f>SUM(I9:I31)</f>
        <v>427165.99</v>
      </c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count="1">
    <dataValidation type="list" allowBlank="1" showInputMessage="1" showErrorMessage="1" sqref="S9:S29" xr:uid="{00000000-0002-0000-06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66" orientation="landscape" r:id="rId1"/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44"/>
  <sheetViews>
    <sheetView tabSelected="1" view="pageBreakPreview" topLeftCell="A27" zoomScale="70" zoomScaleNormal="70" zoomScaleSheetLayoutView="70" workbookViewId="0">
      <selection activeCell="B3" sqref="A1:D3"/>
    </sheetView>
  </sheetViews>
  <sheetFormatPr defaultColWidth="6.875" defaultRowHeight="20.25" x14ac:dyDescent="0.2"/>
  <cols>
    <col min="1" max="1" width="6.75" style="58" bestFit="1" customWidth="1"/>
    <col min="2" max="2" width="37.25" style="58" bestFit="1" customWidth="1"/>
    <col min="3" max="3" width="15.75" style="59" customWidth="1"/>
    <col min="4" max="4" width="14" style="59" customWidth="1"/>
    <col min="5" max="5" width="13.75" style="59" customWidth="1"/>
    <col min="6" max="6" width="28.375" style="58" bestFit="1" customWidth="1"/>
    <col min="7" max="7" width="18.75" style="59" customWidth="1"/>
    <col min="8" max="8" width="28.375" style="58" bestFit="1" customWidth="1"/>
    <col min="9" max="9" width="14" style="59" bestFit="1" customWidth="1"/>
    <col min="10" max="10" width="17.125" style="83" bestFit="1" customWidth="1"/>
    <col min="11" max="11" width="9.875" style="37" bestFit="1" customWidth="1"/>
    <col min="12" max="12" width="14.75" style="62" customWidth="1"/>
    <col min="13" max="14" width="6.875" style="58"/>
    <col min="15" max="15" width="7.125" style="58" customWidth="1"/>
    <col min="16" max="16" width="29.875" style="58" hidden="1" customWidth="1"/>
    <col min="17" max="18" width="12.875" style="58" hidden="1" customWidth="1"/>
    <col min="19" max="19" width="9.75" style="58" hidden="1" customWidth="1"/>
    <col min="20" max="20" width="27.125" style="58" hidden="1" customWidth="1"/>
    <col min="21" max="21" width="12.875" style="58" hidden="1" customWidth="1"/>
    <col min="22" max="22" width="8.25" style="58" hidden="1" customWidth="1"/>
    <col min="23" max="23" width="10.375" style="58" hidden="1" customWidth="1"/>
    <col min="24" max="16384" width="6.875" style="58"/>
  </cols>
  <sheetData>
    <row r="2" spans="1:23" ht="23.25" x14ac:dyDescent="0.2">
      <c r="A2" s="285" t="s">
        <v>735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</row>
    <row r="3" spans="1:23" ht="23.25" x14ac:dyDescent="0.2">
      <c r="A3" s="285" t="s">
        <v>746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1:23" ht="23.25" x14ac:dyDescent="0.2">
      <c r="A4" s="285" t="s">
        <v>734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</row>
    <row r="5" spans="1:23" x14ac:dyDescent="0.2">
      <c r="J5" s="60"/>
      <c r="K5" s="61"/>
    </row>
    <row r="6" spans="1:23" x14ac:dyDescent="0.2">
      <c r="A6" s="329" t="s">
        <v>127</v>
      </c>
      <c r="B6" s="332" t="s">
        <v>128</v>
      </c>
      <c r="C6" s="3" t="s">
        <v>129</v>
      </c>
      <c r="D6" s="332" t="s">
        <v>130</v>
      </c>
      <c r="E6" s="332" t="s">
        <v>131</v>
      </c>
      <c r="F6" s="270" t="s">
        <v>132</v>
      </c>
      <c r="G6" s="271"/>
      <c r="H6" s="270" t="s">
        <v>133</v>
      </c>
      <c r="I6" s="271"/>
      <c r="J6" s="63" t="s">
        <v>134</v>
      </c>
      <c r="K6" s="270" t="s">
        <v>135</v>
      </c>
      <c r="L6" s="271"/>
    </row>
    <row r="7" spans="1:23" x14ac:dyDescent="0.2">
      <c r="A7" s="330"/>
      <c r="B7" s="286"/>
      <c r="C7" s="5" t="s">
        <v>136</v>
      </c>
      <c r="D7" s="286"/>
      <c r="E7" s="286"/>
      <c r="F7" s="333" t="s">
        <v>137</v>
      </c>
      <c r="G7" s="334"/>
      <c r="H7" s="333" t="s">
        <v>138</v>
      </c>
      <c r="I7" s="334"/>
      <c r="J7" s="64" t="s">
        <v>139</v>
      </c>
      <c r="K7" s="333" t="s">
        <v>140</v>
      </c>
      <c r="L7" s="334"/>
    </row>
    <row r="8" spans="1:23" x14ac:dyDescent="0.2">
      <c r="A8" s="331"/>
      <c r="B8" s="287"/>
      <c r="C8" s="6"/>
      <c r="D8" s="287"/>
      <c r="E8" s="287"/>
      <c r="F8" s="333"/>
      <c r="G8" s="336"/>
      <c r="H8" s="333" t="s">
        <v>141</v>
      </c>
      <c r="I8" s="336"/>
      <c r="J8" s="65"/>
      <c r="K8" s="335" t="s">
        <v>142</v>
      </c>
      <c r="L8" s="336"/>
    </row>
    <row r="9" spans="1:23" ht="24" x14ac:dyDescent="0.55000000000000004">
      <c r="A9" s="66">
        <v>1</v>
      </c>
      <c r="B9" s="67" t="s">
        <v>516</v>
      </c>
      <c r="C9" s="68">
        <v>5000</v>
      </c>
      <c r="D9" s="68">
        <v>5000</v>
      </c>
      <c r="E9" s="230" t="str">
        <f>S9</f>
        <v>เฉพาะเจาะจง</v>
      </c>
      <c r="F9" s="232" t="s">
        <v>796</v>
      </c>
      <c r="G9" s="235">
        <v>5000</v>
      </c>
      <c r="H9" s="69" t="s">
        <v>796</v>
      </c>
      <c r="I9" s="236">
        <v>5000</v>
      </c>
      <c r="J9" s="71" t="s">
        <v>157</v>
      </c>
      <c r="K9" s="228" t="s">
        <v>799</v>
      </c>
      <c r="L9" s="73">
        <f>W9</f>
        <v>45629</v>
      </c>
      <c r="P9" s="106" t="s">
        <v>287</v>
      </c>
      <c r="Q9" s="95">
        <v>1100</v>
      </c>
      <c r="R9" s="95">
        <v>1100</v>
      </c>
      <c r="S9" s="75" t="s">
        <v>158</v>
      </c>
      <c r="T9" s="80" t="s">
        <v>299</v>
      </c>
      <c r="U9" s="95">
        <v>1100</v>
      </c>
      <c r="V9" s="115" t="s">
        <v>309</v>
      </c>
      <c r="W9" s="102">
        <v>45629</v>
      </c>
    </row>
    <row r="10" spans="1:23" ht="24" x14ac:dyDescent="0.55000000000000004">
      <c r="A10" s="66">
        <v>2</v>
      </c>
      <c r="B10" s="239" t="s">
        <v>797</v>
      </c>
      <c r="C10" s="68">
        <v>3750</v>
      </c>
      <c r="D10" s="68">
        <v>3750</v>
      </c>
      <c r="E10" s="230" t="str">
        <f t="shared" ref="E10:E16" si="0">S10</f>
        <v>เฉพาะเจาะจง</v>
      </c>
      <c r="F10" s="237" t="s">
        <v>798</v>
      </c>
      <c r="G10" s="70">
        <v>3750</v>
      </c>
      <c r="H10" s="237" t="s">
        <v>798</v>
      </c>
      <c r="I10" s="70">
        <v>3750</v>
      </c>
      <c r="J10" s="71" t="s">
        <v>157</v>
      </c>
      <c r="K10" s="228" t="s">
        <v>800</v>
      </c>
      <c r="L10" s="73">
        <f t="shared" ref="L10:L16" si="1">W10</f>
        <v>45629</v>
      </c>
      <c r="P10" s="107" t="s">
        <v>288</v>
      </c>
      <c r="Q10" s="94">
        <v>5000</v>
      </c>
      <c r="R10" s="94">
        <v>5000</v>
      </c>
      <c r="S10" s="77" t="s">
        <v>158</v>
      </c>
      <c r="T10" s="81" t="s">
        <v>300</v>
      </c>
      <c r="U10" s="94">
        <v>5000</v>
      </c>
      <c r="V10" s="116" t="s">
        <v>310</v>
      </c>
      <c r="W10" s="103">
        <v>45629</v>
      </c>
    </row>
    <row r="11" spans="1:23" ht="24" x14ac:dyDescent="0.55000000000000004">
      <c r="A11" s="66">
        <v>3</v>
      </c>
      <c r="B11" s="239" t="s">
        <v>332</v>
      </c>
      <c r="C11" s="68">
        <v>26105</v>
      </c>
      <c r="D11" s="68">
        <v>26105</v>
      </c>
      <c r="E11" s="66" t="str">
        <f t="shared" si="0"/>
        <v>เฉพาะเจาะจง</v>
      </c>
      <c r="F11" s="231" t="s">
        <v>801</v>
      </c>
      <c r="G11" s="70">
        <v>26105</v>
      </c>
      <c r="H11" s="231" t="s">
        <v>801</v>
      </c>
      <c r="I11" s="70">
        <v>26105</v>
      </c>
      <c r="J11" s="71" t="s">
        <v>157</v>
      </c>
      <c r="K11" s="228" t="s">
        <v>802</v>
      </c>
      <c r="L11" s="73">
        <f t="shared" si="1"/>
        <v>45635</v>
      </c>
      <c r="P11" s="106" t="s">
        <v>253</v>
      </c>
      <c r="Q11" s="95">
        <v>363.6</v>
      </c>
      <c r="R11" s="95">
        <v>363.6</v>
      </c>
      <c r="S11" s="75" t="s">
        <v>158</v>
      </c>
      <c r="T11" s="97" t="s">
        <v>264</v>
      </c>
      <c r="U11" s="95">
        <v>363.6</v>
      </c>
      <c r="V11" s="115" t="s">
        <v>311</v>
      </c>
      <c r="W11" s="102">
        <v>45635</v>
      </c>
    </row>
    <row r="12" spans="1:23" ht="24" x14ac:dyDescent="0.55000000000000004">
      <c r="A12" s="66">
        <v>4</v>
      </c>
      <c r="B12" s="239" t="s">
        <v>333</v>
      </c>
      <c r="C12" s="68">
        <v>11306</v>
      </c>
      <c r="D12" s="68">
        <v>11306</v>
      </c>
      <c r="E12" s="66" t="str">
        <f t="shared" si="0"/>
        <v>เฉพาะเจาะจง</v>
      </c>
      <c r="F12" s="69" t="s">
        <v>779</v>
      </c>
      <c r="G12" s="70">
        <v>11306</v>
      </c>
      <c r="H12" s="69" t="s">
        <v>779</v>
      </c>
      <c r="I12" s="70">
        <v>11306</v>
      </c>
      <c r="J12" s="71" t="s">
        <v>157</v>
      </c>
      <c r="K12" s="228" t="s">
        <v>803</v>
      </c>
      <c r="L12" s="73">
        <f t="shared" si="1"/>
        <v>45635</v>
      </c>
      <c r="P12" s="107" t="s">
        <v>289</v>
      </c>
      <c r="Q12" s="94">
        <v>2270</v>
      </c>
      <c r="R12" s="94">
        <v>2270</v>
      </c>
      <c r="S12" s="77" t="s">
        <v>158</v>
      </c>
      <c r="T12" s="96" t="s">
        <v>264</v>
      </c>
      <c r="U12" s="94">
        <v>2270</v>
      </c>
      <c r="V12" s="116" t="s">
        <v>312</v>
      </c>
      <c r="W12" s="103">
        <v>45635</v>
      </c>
    </row>
    <row r="13" spans="1:23" ht="24" x14ac:dyDescent="0.55000000000000004">
      <c r="A13" s="66">
        <v>5</v>
      </c>
      <c r="B13" s="239" t="s">
        <v>804</v>
      </c>
      <c r="C13" s="68">
        <v>5000</v>
      </c>
      <c r="D13" s="68">
        <v>5000</v>
      </c>
      <c r="E13" s="66" t="str">
        <f t="shared" si="0"/>
        <v>เฉพาะเจาะจง</v>
      </c>
      <c r="F13" s="69" t="s">
        <v>779</v>
      </c>
      <c r="G13" s="70">
        <v>5000</v>
      </c>
      <c r="H13" s="69" t="s">
        <v>779</v>
      </c>
      <c r="I13" s="70">
        <v>5000</v>
      </c>
      <c r="J13" s="71" t="s">
        <v>157</v>
      </c>
      <c r="K13" s="228" t="s">
        <v>805</v>
      </c>
      <c r="L13" s="73">
        <f t="shared" si="1"/>
        <v>45635</v>
      </c>
      <c r="P13" s="106" t="s">
        <v>289</v>
      </c>
      <c r="Q13" s="95">
        <v>939</v>
      </c>
      <c r="R13" s="95">
        <v>939</v>
      </c>
      <c r="S13" s="75" t="s">
        <v>158</v>
      </c>
      <c r="T13" s="97" t="s">
        <v>264</v>
      </c>
      <c r="U13" s="95">
        <v>939</v>
      </c>
      <c r="V13" s="115" t="s">
        <v>313</v>
      </c>
      <c r="W13" s="102">
        <v>45635</v>
      </c>
    </row>
    <row r="14" spans="1:23" ht="24" x14ac:dyDescent="0.55000000000000004">
      <c r="A14" s="66">
        <v>6</v>
      </c>
      <c r="B14" s="67" t="s">
        <v>336</v>
      </c>
      <c r="C14" s="68">
        <v>30119</v>
      </c>
      <c r="D14" s="68">
        <v>30119</v>
      </c>
      <c r="E14" s="66" t="str">
        <f t="shared" si="0"/>
        <v>เฉพาะเจาะจง</v>
      </c>
      <c r="F14" s="69" t="s">
        <v>779</v>
      </c>
      <c r="G14" s="70">
        <v>30119</v>
      </c>
      <c r="H14" s="69" t="s">
        <v>779</v>
      </c>
      <c r="I14" s="70">
        <v>30119</v>
      </c>
      <c r="J14" s="71" t="s">
        <v>157</v>
      </c>
      <c r="K14" s="228" t="s">
        <v>806</v>
      </c>
      <c r="L14" s="73">
        <f t="shared" si="1"/>
        <v>45644</v>
      </c>
      <c r="P14" s="107" t="s">
        <v>253</v>
      </c>
      <c r="Q14" s="94">
        <v>2862.5</v>
      </c>
      <c r="R14" s="94">
        <v>2862.5</v>
      </c>
      <c r="S14" s="77" t="s">
        <v>158</v>
      </c>
      <c r="T14" s="96" t="s">
        <v>264</v>
      </c>
      <c r="U14" s="94">
        <v>2862.5</v>
      </c>
      <c r="V14" s="116" t="s">
        <v>314</v>
      </c>
      <c r="W14" s="103">
        <v>45644</v>
      </c>
    </row>
    <row r="15" spans="1:23" ht="24" x14ac:dyDescent="0.55000000000000004">
      <c r="A15" s="66">
        <v>7</v>
      </c>
      <c r="B15" s="67" t="s">
        <v>807</v>
      </c>
      <c r="C15" s="68">
        <v>12000</v>
      </c>
      <c r="D15" s="68">
        <v>12000</v>
      </c>
      <c r="E15" s="66" t="str">
        <f t="shared" si="0"/>
        <v>เฉพาะเจาะจง</v>
      </c>
      <c r="F15" s="69" t="s">
        <v>808</v>
      </c>
      <c r="G15" s="70">
        <v>12000</v>
      </c>
      <c r="H15" s="69" t="s">
        <v>808</v>
      </c>
      <c r="I15" s="70">
        <v>12000</v>
      </c>
      <c r="J15" s="71" t="s">
        <v>157</v>
      </c>
      <c r="K15" s="228" t="s">
        <v>811</v>
      </c>
      <c r="L15" s="73">
        <f t="shared" si="1"/>
        <v>45644</v>
      </c>
      <c r="P15" s="112" t="s">
        <v>290</v>
      </c>
      <c r="Q15" s="95">
        <v>4000</v>
      </c>
      <c r="R15" s="95">
        <v>4000</v>
      </c>
      <c r="S15" s="75" t="s">
        <v>158</v>
      </c>
      <c r="T15" s="75" t="s">
        <v>201</v>
      </c>
      <c r="U15" s="95">
        <v>4000</v>
      </c>
      <c r="V15" s="115" t="s">
        <v>315</v>
      </c>
      <c r="W15" s="102">
        <v>45644</v>
      </c>
    </row>
    <row r="16" spans="1:23" ht="24" x14ac:dyDescent="0.55000000000000004">
      <c r="A16" s="66">
        <v>8</v>
      </c>
      <c r="B16" s="67" t="s">
        <v>809</v>
      </c>
      <c r="C16" s="68">
        <v>485700</v>
      </c>
      <c r="D16" s="68">
        <v>485700</v>
      </c>
      <c r="E16" s="66" t="str">
        <f t="shared" si="0"/>
        <v>เฉพาะเจาะจง</v>
      </c>
      <c r="F16" s="69" t="s">
        <v>810</v>
      </c>
      <c r="G16" s="70">
        <v>485700</v>
      </c>
      <c r="H16" s="69" t="s">
        <v>810</v>
      </c>
      <c r="I16" s="70">
        <v>485700</v>
      </c>
      <c r="J16" s="71" t="s">
        <v>157</v>
      </c>
      <c r="K16" s="228" t="s">
        <v>812</v>
      </c>
      <c r="L16" s="73">
        <f t="shared" si="1"/>
        <v>45644</v>
      </c>
      <c r="P16" s="107" t="s">
        <v>289</v>
      </c>
      <c r="Q16" s="94">
        <v>420</v>
      </c>
      <c r="R16" s="94">
        <v>420</v>
      </c>
      <c r="S16" s="77" t="s">
        <v>158</v>
      </c>
      <c r="T16" s="96" t="s">
        <v>301</v>
      </c>
      <c r="U16" s="94">
        <v>420</v>
      </c>
      <c r="V16" s="116" t="s">
        <v>316</v>
      </c>
      <c r="W16" s="103">
        <v>45644</v>
      </c>
    </row>
    <row r="17" spans="1:23" ht="24" x14ac:dyDescent="0.55000000000000004">
      <c r="A17" s="66"/>
      <c r="B17" s="67"/>
      <c r="C17" s="68"/>
      <c r="D17" s="68"/>
      <c r="E17" s="66"/>
      <c r="F17" s="69"/>
      <c r="G17" s="70"/>
      <c r="H17" s="69"/>
      <c r="I17" s="70"/>
      <c r="J17" s="71"/>
      <c r="K17" s="72"/>
      <c r="L17" s="73"/>
      <c r="P17" s="106" t="s">
        <v>291</v>
      </c>
      <c r="Q17" s="95">
        <v>4350</v>
      </c>
      <c r="R17" s="95">
        <v>4350</v>
      </c>
      <c r="S17" s="75" t="s">
        <v>158</v>
      </c>
      <c r="T17" s="80" t="s">
        <v>299</v>
      </c>
      <c r="U17" s="95">
        <v>4350</v>
      </c>
      <c r="V17" s="115" t="s">
        <v>317</v>
      </c>
      <c r="W17" s="102">
        <v>45651</v>
      </c>
    </row>
    <row r="18" spans="1:23" ht="24" x14ac:dyDescent="0.55000000000000004">
      <c r="A18" s="66"/>
      <c r="B18" s="67"/>
      <c r="C18" s="68"/>
      <c r="D18" s="68"/>
      <c r="E18" s="66"/>
      <c r="F18" s="69"/>
      <c r="G18" s="70"/>
      <c r="H18" s="69"/>
      <c r="I18" s="70"/>
      <c r="J18" s="71"/>
      <c r="K18" s="72"/>
      <c r="L18" s="73"/>
      <c r="P18" s="107" t="s">
        <v>292</v>
      </c>
      <c r="Q18" s="94">
        <v>650</v>
      </c>
      <c r="R18" s="94">
        <v>650</v>
      </c>
      <c r="S18" s="77" t="s">
        <v>158</v>
      </c>
      <c r="T18" s="81" t="s">
        <v>300</v>
      </c>
      <c r="U18" s="94">
        <v>650</v>
      </c>
      <c r="V18" s="116" t="s">
        <v>318</v>
      </c>
      <c r="W18" s="103">
        <v>45653</v>
      </c>
    </row>
    <row r="19" spans="1:23" ht="24" x14ac:dyDescent="0.55000000000000004">
      <c r="A19" s="66"/>
      <c r="B19" s="67"/>
      <c r="C19" s="68"/>
      <c r="D19" s="68"/>
      <c r="E19" s="66"/>
      <c r="F19" s="69"/>
      <c r="G19" s="70"/>
      <c r="H19" s="69"/>
      <c r="I19" s="70"/>
      <c r="J19" s="71"/>
      <c r="K19" s="72"/>
      <c r="L19" s="73"/>
      <c r="P19" s="84" t="s">
        <v>258</v>
      </c>
      <c r="Q19" s="113">
        <v>1933</v>
      </c>
      <c r="R19" s="113">
        <v>1933</v>
      </c>
      <c r="S19" s="75" t="s">
        <v>158</v>
      </c>
      <c r="T19" s="99" t="s">
        <v>200</v>
      </c>
      <c r="U19" s="113">
        <v>1933</v>
      </c>
      <c r="V19" s="115" t="s">
        <v>319</v>
      </c>
      <c r="W19" s="105">
        <v>45597</v>
      </c>
    </row>
    <row r="20" spans="1:23" ht="24" x14ac:dyDescent="0.55000000000000004">
      <c r="A20" s="66"/>
      <c r="B20" s="67"/>
      <c r="C20" s="68"/>
      <c r="D20" s="68"/>
      <c r="E20" s="66"/>
      <c r="F20" s="69"/>
      <c r="G20" s="70"/>
      <c r="H20" s="69"/>
      <c r="I20" s="70"/>
      <c r="J20" s="71"/>
      <c r="K20" s="72"/>
      <c r="L20" s="73"/>
      <c r="P20" s="85" t="s">
        <v>293</v>
      </c>
      <c r="Q20" s="94">
        <v>1680</v>
      </c>
      <c r="R20" s="94">
        <v>1680</v>
      </c>
      <c r="S20" s="77" t="s">
        <v>158</v>
      </c>
      <c r="T20" s="81" t="s">
        <v>302</v>
      </c>
      <c r="U20" s="94">
        <v>1680</v>
      </c>
      <c r="V20" s="116" t="s">
        <v>320</v>
      </c>
      <c r="W20" s="103">
        <v>45629</v>
      </c>
    </row>
    <row r="21" spans="1:23" ht="24" x14ac:dyDescent="0.55000000000000004">
      <c r="A21" s="66"/>
      <c r="B21" s="67"/>
      <c r="C21" s="68"/>
      <c r="D21" s="68"/>
      <c r="E21" s="66"/>
      <c r="F21" s="69"/>
      <c r="G21" s="70"/>
      <c r="H21" s="69"/>
      <c r="I21" s="70"/>
      <c r="J21" s="71"/>
      <c r="K21" s="72"/>
      <c r="L21" s="73"/>
      <c r="P21" s="84" t="s">
        <v>294</v>
      </c>
      <c r="Q21" s="95">
        <v>600</v>
      </c>
      <c r="R21" s="95">
        <v>600</v>
      </c>
      <c r="S21" s="75" t="s">
        <v>158</v>
      </c>
      <c r="T21" s="80" t="s">
        <v>303</v>
      </c>
      <c r="U21" s="95">
        <v>600</v>
      </c>
      <c r="V21" s="115" t="s">
        <v>321</v>
      </c>
      <c r="W21" s="102">
        <v>45651</v>
      </c>
    </row>
    <row r="22" spans="1:23" ht="24" x14ac:dyDescent="0.55000000000000004">
      <c r="A22" s="66"/>
      <c r="B22" s="67"/>
      <c r="C22" s="68"/>
      <c r="D22" s="68"/>
      <c r="E22" s="66"/>
      <c r="F22" s="69"/>
      <c r="G22" s="70"/>
      <c r="H22" s="69"/>
      <c r="I22" s="70"/>
      <c r="J22" s="71"/>
      <c r="K22" s="72"/>
      <c r="L22" s="73"/>
      <c r="P22" s="85" t="s">
        <v>295</v>
      </c>
      <c r="Q22" s="94">
        <v>3500</v>
      </c>
      <c r="R22" s="94">
        <v>3500</v>
      </c>
      <c r="S22" s="77" t="s">
        <v>158</v>
      </c>
      <c r="T22" s="81" t="s">
        <v>304</v>
      </c>
      <c r="U22" s="94">
        <v>3500</v>
      </c>
      <c r="V22" s="116" t="s">
        <v>322</v>
      </c>
      <c r="W22" s="103">
        <v>45651</v>
      </c>
    </row>
    <row r="23" spans="1:23" ht="24" x14ac:dyDescent="0.55000000000000004">
      <c r="A23" s="66"/>
      <c r="B23" s="67"/>
      <c r="C23" s="68"/>
      <c r="D23" s="68"/>
      <c r="E23" s="66"/>
      <c r="F23" s="69"/>
      <c r="G23" s="70"/>
      <c r="H23" s="69"/>
      <c r="I23" s="70"/>
      <c r="J23" s="71"/>
      <c r="K23" s="72"/>
      <c r="L23" s="73"/>
      <c r="P23" s="106" t="s">
        <v>289</v>
      </c>
      <c r="Q23" s="95">
        <v>48500</v>
      </c>
      <c r="R23" s="95">
        <v>48500</v>
      </c>
      <c r="S23" s="75" t="s">
        <v>158</v>
      </c>
      <c r="T23" s="75" t="s">
        <v>305</v>
      </c>
      <c r="U23" s="95">
        <v>48500</v>
      </c>
      <c r="V23" s="115" t="s">
        <v>323</v>
      </c>
      <c r="W23" s="102">
        <v>45643</v>
      </c>
    </row>
    <row r="24" spans="1:23" ht="24" x14ac:dyDescent="0.55000000000000004">
      <c r="A24" s="66"/>
      <c r="B24" s="67"/>
      <c r="C24" s="68"/>
      <c r="D24" s="68"/>
      <c r="E24" s="66"/>
      <c r="F24" s="69"/>
      <c r="G24" s="70"/>
      <c r="H24" s="69"/>
      <c r="I24" s="70"/>
      <c r="J24" s="71"/>
      <c r="K24" s="72"/>
      <c r="L24" s="73"/>
      <c r="P24" s="107" t="s">
        <v>287</v>
      </c>
      <c r="Q24" s="94">
        <v>9120</v>
      </c>
      <c r="R24" s="94">
        <v>9120</v>
      </c>
      <c r="S24" s="77" t="s">
        <v>158</v>
      </c>
      <c r="T24" s="96" t="s">
        <v>306</v>
      </c>
      <c r="U24" s="94">
        <v>9120</v>
      </c>
      <c r="V24" s="116" t="s">
        <v>324</v>
      </c>
      <c r="W24" s="103">
        <v>45644</v>
      </c>
    </row>
    <row r="25" spans="1:23" ht="24" x14ac:dyDescent="0.55000000000000004">
      <c r="A25" s="66"/>
      <c r="B25" s="67"/>
      <c r="C25" s="68"/>
      <c r="D25" s="68"/>
      <c r="E25" s="66"/>
      <c r="F25" s="69"/>
      <c r="G25" s="70"/>
      <c r="H25" s="69"/>
      <c r="I25" s="70"/>
      <c r="J25" s="71"/>
      <c r="K25" s="72"/>
      <c r="L25" s="73"/>
      <c r="P25" s="84" t="s">
        <v>199</v>
      </c>
      <c r="Q25" s="95">
        <v>42000</v>
      </c>
      <c r="R25" s="95">
        <v>42000</v>
      </c>
      <c r="S25" s="75" t="s">
        <v>158</v>
      </c>
      <c r="T25" s="97" t="s">
        <v>307</v>
      </c>
      <c r="U25" s="95">
        <v>42000</v>
      </c>
      <c r="V25" s="115" t="s">
        <v>325</v>
      </c>
      <c r="W25" s="105">
        <v>45628</v>
      </c>
    </row>
    <row r="26" spans="1:23" ht="24" x14ac:dyDescent="0.55000000000000004">
      <c r="A26" s="66"/>
      <c r="B26" s="67"/>
      <c r="C26" s="68"/>
      <c r="D26" s="68"/>
      <c r="E26" s="66"/>
      <c r="F26" s="69"/>
      <c r="G26" s="70"/>
      <c r="H26" s="69"/>
      <c r="I26" s="70"/>
      <c r="J26" s="71"/>
      <c r="K26" s="72"/>
      <c r="L26" s="73"/>
      <c r="P26" s="88" t="s">
        <v>296</v>
      </c>
      <c r="Q26" s="92">
        <v>8570</v>
      </c>
      <c r="R26" s="92">
        <v>8570</v>
      </c>
      <c r="S26" s="77" t="s">
        <v>158</v>
      </c>
      <c r="T26" s="77" t="s">
        <v>308</v>
      </c>
      <c r="U26" s="92">
        <v>8570</v>
      </c>
      <c r="V26" s="116" t="s">
        <v>326</v>
      </c>
      <c r="W26" s="104">
        <v>45635</v>
      </c>
    </row>
    <row r="27" spans="1:23" ht="24" x14ac:dyDescent="0.55000000000000004">
      <c r="A27" s="66"/>
      <c r="B27" s="67"/>
      <c r="C27" s="68"/>
      <c r="D27" s="68"/>
      <c r="E27" s="66"/>
      <c r="F27" s="69"/>
      <c r="G27" s="70"/>
      <c r="H27" s="69"/>
      <c r="I27" s="70"/>
      <c r="J27" s="71"/>
      <c r="K27" s="72"/>
      <c r="L27" s="73"/>
      <c r="P27" s="89" t="s">
        <v>297</v>
      </c>
      <c r="Q27" s="93">
        <v>178330.19</v>
      </c>
      <c r="R27" s="93">
        <v>178330.19</v>
      </c>
      <c r="S27" s="75" t="s">
        <v>158</v>
      </c>
      <c r="T27" s="97" t="s">
        <v>162</v>
      </c>
      <c r="U27" s="93">
        <v>178330.19</v>
      </c>
      <c r="V27" s="115" t="s">
        <v>327</v>
      </c>
      <c r="W27" s="102">
        <v>45628</v>
      </c>
    </row>
    <row r="28" spans="1:23" ht="24" x14ac:dyDescent="0.55000000000000004">
      <c r="A28" s="66"/>
      <c r="B28" s="67"/>
      <c r="C28" s="68"/>
      <c r="D28" s="68"/>
      <c r="E28" s="66"/>
      <c r="F28" s="69"/>
      <c r="G28" s="70"/>
      <c r="H28" s="69"/>
      <c r="I28" s="70"/>
      <c r="J28" s="71"/>
      <c r="K28" s="72"/>
      <c r="L28" s="73"/>
      <c r="P28" s="90" t="s">
        <v>192</v>
      </c>
      <c r="Q28" s="94">
        <v>2789.7</v>
      </c>
      <c r="R28" s="94">
        <v>2789.7</v>
      </c>
      <c r="S28" s="77" t="s">
        <v>158</v>
      </c>
      <c r="T28" s="77" t="s">
        <v>193</v>
      </c>
      <c r="U28" s="94">
        <v>2789.7</v>
      </c>
      <c r="V28" s="101" t="s">
        <v>246</v>
      </c>
      <c r="W28" s="103">
        <v>45628</v>
      </c>
    </row>
    <row r="29" spans="1:23" ht="24" x14ac:dyDescent="0.55000000000000004">
      <c r="A29" s="66"/>
      <c r="B29" s="67"/>
      <c r="C29" s="68"/>
      <c r="D29" s="68"/>
      <c r="E29" s="66"/>
      <c r="F29" s="69"/>
      <c r="G29" s="70"/>
      <c r="H29" s="69"/>
      <c r="I29" s="70"/>
      <c r="J29" s="71"/>
      <c r="K29" s="72"/>
      <c r="L29" s="73"/>
      <c r="P29" s="91" t="s">
        <v>194</v>
      </c>
      <c r="Q29" s="95">
        <v>3166.75</v>
      </c>
      <c r="R29" s="95">
        <v>3166.75</v>
      </c>
      <c r="S29" s="75" t="s">
        <v>158</v>
      </c>
      <c r="T29" s="75" t="s">
        <v>193</v>
      </c>
      <c r="U29" s="95">
        <v>3166.75</v>
      </c>
      <c r="V29" s="100" t="s">
        <v>247</v>
      </c>
      <c r="W29" s="102">
        <v>45628</v>
      </c>
    </row>
    <row r="30" spans="1:23" ht="24" x14ac:dyDescent="0.55000000000000004">
      <c r="A30" s="66"/>
      <c r="B30" s="67"/>
      <c r="C30" s="68"/>
      <c r="D30" s="68"/>
      <c r="E30" s="66"/>
      <c r="F30" s="69"/>
      <c r="G30" s="70"/>
      <c r="H30" s="69"/>
      <c r="I30" s="70"/>
      <c r="J30" s="71"/>
      <c r="K30" s="72"/>
      <c r="L30" s="73"/>
      <c r="P30" s="90" t="s">
        <v>195</v>
      </c>
      <c r="Q30" s="94">
        <v>2652.8</v>
      </c>
      <c r="R30" s="94">
        <v>2652.8</v>
      </c>
      <c r="S30" s="77" t="s">
        <v>158</v>
      </c>
      <c r="T30" s="77" t="s">
        <v>193</v>
      </c>
      <c r="U30" s="94">
        <v>2652.8</v>
      </c>
      <c r="V30" s="101" t="s">
        <v>248</v>
      </c>
      <c r="W30" s="103">
        <v>45628</v>
      </c>
    </row>
    <row r="31" spans="1:23" ht="24" x14ac:dyDescent="0.55000000000000004">
      <c r="A31" s="66"/>
      <c r="B31" s="67"/>
      <c r="C31" s="68"/>
      <c r="D31" s="68"/>
      <c r="E31" s="66"/>
      <c r="F31" s="69"/>
      <c r="G31" s="70"/>
      <c r="H31" s="69"/>
      <c r="I31" s="70"/>
      <c r="J31" s="71"/>
      <c r="K31" s="72"/>
      <c r="L31" s="73"/>
      <c r="P31" s="91" t="s">
        <v>196</v>
      </c>
      <c r="Q31" s="95">
        <v>17574.8</v>
      </c>
      <c r="R31" s="95">
        <v>17574.8</v>
      </c>
      <c r="S31" s="75" t="s">
        <v>158</v>
      </c>
      <c r="T31" s="75" t="s">
        <v>193</v>
      </c>
      <c r="U31" s="95">
        <v>17574.8</v>
      </c>
      <c r="V31" s="100" t="s">
        <v>249</v>
      </c>
      <c r="W31" s="102">
        <v>45628</v>
      </c>
    </row>
    <row r="32" spans="1:23" ht="24" x14ac:dyDescent="0.55000000000000004">
      <c r="A32" s="66"/>
      <c r="B32" s="67"/>
      <c r="C32" s="68"/>
      <c r="D32" s="68"/>
      <c r="E32" s="66"/>
      <c r="F32" s="69"/>
      <c r="G32" s="70"/>
      <c r="H32" s="69"/>
      <c r="I32" s="70"/>
      <c r="J32" s="71"/>
      <c r="K32" s="72"/>
      <c r="L32" s="73"/>
      <c r="P32" s="90" t="s">
        <v>197</v>
      </c>
      <c r="Q32" s="94">
        <v>6001.96</v>
      </c>
      <c r="R32" s="94">
        <v>6001.96</v>
      </c>
      <c r="S32" s="77" t="s">
        <v>158</v>
      </c>
      <c r="T32" s="77" t="s">
        <v>193</v>
      </c>
      <c r="U32" s="94">
        <v>6001.96</v>
      </c>
      <c r="V32" s="101" t="s">
        <v>250</v>
      </c>
      <c r="W32" s="103">
        <v>45628</v>
      </c>
    </row>
    <row r="33" spans="1:23" ht="24" x14ac:dyDescent="0.55000000000000004">
      <c r="A33" s="66"/>
      <c r="B33" s="67"/>
      <c r="C33" s="68"/>
      <c r="D33" s="68"/>
      <c r="E33" s="66"/>
      <c r="F33" s="69"/>
      <c r="G33" s="70"/>
      <c r="H33" s="69"/>
      <c r="I33" s="70"/>
      <c r="J33" s="71"/>
      <c r="K33" s="72"/>
      <c r="L33" s="73"/>
      <c r="P33" s="91" t="s">
        <v>198</v>
      </c>
      <c r="Q33" s="113">
        <v>35369.550000000003</v>
      </c>
      <c r="R33" s="113">
        <v>35369.550000000003</v>
      </c>
      <c r="S33" s="75" t="s">
        <v>158</v>
      </c>
      <c r="T33" s="75" t="s">
        <v>193</v>
      </c>
      <c r="U33" s="113">
        <v>35369.550000000003</v>
      </c>
      <c r="V33" s="100" t="s">
        <v>251</v>
      </c>
      <c r="W33" s="102">
        <v>45628</v>
      </c>
    </row>
    <row r="34" spans="1:23" ht="24" x14ac:dyDescent="0.55000000000000004">
      <c r="A34" s="66"/>
      <c r="B34" s="67"/>
      <c r="C34" s="68"/>
      <c r="D34" s="68"/>
      <c r="E34" s="66"/>
      <c r="F34" s="69"/>
      <c r="G34" s="70"/>
      <c r="H34" s="69"/>
      <c r="I34" s="70"/>
      <c r="J34" s="71"/>
      <c r="K34" s="72"/>
      <c r="L34" s="73"/>
      <c r="P34" s="90" t="s">
        <v>298</v>
      </c>
      <c r="Q34" s="114">
        <v>596.88</v>
      </c>
      <c r="R34" s="114">
        <v>596.88</v>
      </c>
      <c r="S34" s="77" t="s">
        <v>158</v>
      </c>
      <c r="T34" s="77" t="s">
        <v>193</v>
      </c>
      <c r="U34" s="114">
        <v>596.88</v>
      </c>
      <c r="V34" s="101" t="s">
        <v>328</v>
      </c>
      <c r="W34" s="103">
        <v>45628</v>
      </c>
    </row>
    <row r="44" spans="1:23" hidden="1" x14ac:dyDescent="0.2">
      <c r="I44" s="149">
        <f>SUM(I9:I43)</f>
        <v>578980</v>
      </c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count="1">
    <dataValidation type="list" allowBlank="1" showInputMessage="1" showErrorMessage="1" sqref="S9:S34" xr:uid="{00000000-0002-0000-07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56" orientation="landscape" r:id="rId1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42"/>
  <sheetViews>
    <sheetView tabSelected="1" view="pageBreakPreview" topLeftCell="A10" zoomScale="70" zoomScaleNormal="70" zoomScaleSheetLayoutView="70" workbookViewId="0">
      <selection activeCell="B3" sqref="A1:D3"/>
    </sheetView>
  </sheetViews>
  <sheetFormatPr defaultColWidth="6.875" defaultRowHeight="25.15" customHeight="1" x14ac:dyDescent="0.2"/>
  <cols>
    <col min="1" max="1" width="6.75" style="58" customWidth="1"/>
    <col min="2" max="2" width="37" style="58" bestFit="1" customWidth="1"/>
    <col min="3" max="3" width="13" style="59" customWidth="1"/>
    <col min="4" max="4" width="14" style="59" customWidth="1"/>
    <col min="5" max="5" width="13.375" style="59" customWidth="1"/>
    <col min="6" max="6" width="31.375" style="58" bestFit="1" customWidth="1"/>
    <col min="7" max="7" width="17" style="59" customWidth="1"/>
    <col min="8" max="8" width="31.375" style="58" bestFit="1" customWidth="1"/>
    <col min="9" max="9" width="15" style="59" customWidth="1"/>
    <col min="10" max="10" width="17.125" style="83" bestFit="1" customWidth="1"/>
    <col min="11" max="11" width="12.375" style="37" customWidth="1"/>
    <col min="12" max="12" width="15.625" style="62" customWidth="1"/>
    <col min="13" max="14" width="6.875" style="58"/>
    <col min="15" max="15" width="0" style="58" hidden="1" customWidth="1"/>
    <col min="16" max="16" width="31.25" style="10" hidden="1" customWidth="1"/>
    <col min="17" max="18" width="11.75" style="10" hidden="1" customWidth="1"/>
    <col min="19" max="19" width="9.75" style="10" hidden="1" customWidth="1"/>
    <col min="20" max="20" width="24" style="10" hidden="1" customWidth="1"/>
    <col min="21" max="21" width="11.75" style="10" hidden="1" customWidth="1"/>
    <col min="22" max="22" width="8.25" style="10" hidden="1" customWidth="1"/>
    <col min="23" max="23" width="10.375" style="10" hidden="1" customWidth="1"/>
    <col min="24" max="24" width="0" style="58" hidden="1" customWidth="1"/>
    <col min="25" max="16384" width="6.875" style="58"/>
  </cols>
  <sheetData>
    <row r="2" spans="1:23" ht="25.15" customHeight="1" x14ac:dyDescent="0.2">
      <c r="A2" s="337" t="s">
        <v>329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</row>
    <row r="3" spans="1:23" ht="25.15" customHeight="1" x14ac:dyDescent="0.2">
      <c r="A3" s="337" t="s">
        <v>746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23" ht="25.15" customHeight="1" x14ac:dyDescent="0.2">
      <c r="A4" s="337" t="s">
        <v>736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1:23" ht="25.15" customHeight="1" x14ac:dyDescent="0.2">
      <c r="J5" s="60"/>
      <c r="K5" s="61"/>
    </row>
    <row r="6" spans="1:23" ht="25.15" customHeight="1" x14ac:dyDescent="0.2">
      <c r="A6" s="329" t="s">
        <v>127</v>
      </c>
      <c r="B6" s="332" t="s">
        <v>128</v>
      </c>
      <c r="C6" s="3" t="s">
        <v>129</v>
      </c>
      <c r="D6" s="332" t="s">
        <v>130</v>
      </c>
      <c r="E6" s="332" t="s">
        <v>131</v>
      </c>
      <c r="F6" s="270" t="s">
        <v>132</v>
      </c>
      <c r="G6" s="271"/>
      <c r="H6" s="270" t="s">
        <v>133</v>
      </c>
      <c r="I6" s="271"/>
      <c r="J6" s="63" t="s">
        <v>134</v>
      </c>
      <c r="K6" s="270" t="s">
        <v>135</v>
      </c>
      <c r="L6" s="271"/>
    </row>
    <row r="7" spans="1:23" ht="25.15" customHeight="1" x14ac:dyDescent="0.2">
      <c r="A7" s="330"/>
      <c r="B7" s="286"/>
      <c r="C7" s="5" t="s">
        <v>136</v>
      </c>
      <c r="D7" s="286"/>
      <c r="E7" s="286"/>
      <c r="F7" s="333" t="s">
        <v>137</v>
      </c>
      <c r="G7" s="334"/>
      <c r="H7" s="333" t="s">
        <v>138</v>
      </c>
      <c r="I7" s="334"/>
      <c r="J7" s="64" t="s">
        <v>139</v>
      </c>
      <c r="K7" s="333" t="s">
        <v>140</v>
      </c>
      <c r="L7" s="334"/>
    </row>
    <row r="8" spans="1:23" ht="25.15" customHeight="1" x14ac:dyDescent="0.2">
      <c r="A8" s="331"/>
      <c r="B8" s="287"/>
      <c r="C8" s="6"/>
      <c r="D8" s="287"/>
      <c r="E8" s="287"/>
      <c r="F8" s="335"/>
      <c r="G8" s="336"/>
      <c r="H8" s="335" t="s">
        <v>141</v>
      </c>
      <c r="I8" s="336"/>
      <c r="J8" s="65"/>
      <c r="K8" s="335" t="s">
        <v>142</v>
      </c>
      <c r="L8" s="336"/>
      <c r="P8"/>
      <c r="Q8"/>
      <c r="R8"/>
      <c r="S8"/>
      <c r="T8"/>
      <c r="U8"/>
      <c r="V8"/>
      <c r="W8"/>
    </row>
    <row r="9" spans="1:23" ht="26.25" customHeight="1" x14ac:dyDescent="0.55000000000000004">
      <c r="A9" s="66">
        <v>1</v>
      </c>
      <c r="B9" s="67" t="str">
        <f>P9</f>
        <v>จัดซื้อวัสดุไฟฟ้าและวิทยุ</v>
      </c>
      <c r="C9" s="68">
        <v>6570</v>
      </c>
      <c r="D9" s="68">
        <v>6570</v>
      </c>
      <c r="E9" s="66" t="str">
        <f>S9</f>
        <v>เฉพาะเจาะจง</v>
      </c>
      <c r="F9" s="69" t="s">
        <v>779</v>
      </c>
      <c r="G9" s="70">
        <v>6570</v>
      </c>
      <c r="H9" s="69" t="s">
        <v>779</v>
      </c>
      <c r="I9" s="70">
        <v>6570</v>
      </c>
      <c r="J9" s="71" t="s">
        <v>157</v>
      </c>
      <c r="K9" s="228" t="s">
        <v>813</v>
      </c>
      <c r="L9" s="73">
        <f>W9</f>
        <v>45663</v>
      </c>
      <c r="P9" s="118" t="s">
        <v>330</v>
      </c>
      <c r="Q9" s="119">
        <v>450</v>
      </c>
      <c r="R9" s="119">
        <v>450</v>
      </c>
      <c r="S9" s="89" t="s">
        <v>158</v>
      </c>
      <c r="T9" s="117" t="s">
        <v>266</v>
      </c>
      <c r="U9" s="119">
        <v>450</v>
      </c>
      <c r="V9" s="115" t="s">
        <v>350</v>
      </c>
      <c r="W9" s="120">
        <v>45663</v>
      </c>
    </row>
    <row r="10" spans="1:23" ht="25.5" customHeight="1" x14ac:dyDescent="0.55000000000000004">
      <c r="A10" s="66">
        <v>2</v>
      </c>
      <c r="B10" s="67" t="s">
        <v>336</v>
      </c>
      <c r="C10" s="68">
        <v>12410</v>
      </c>
      <c r="D10" s="68">
        <v>12410</v>
      </c>
      <c r="E10" s="66" t="str">
        <f t="shared" ref="B10:F18" si="0">S10</f>
        <v>เฉพาะเจาะจง</v>
      </c>
      <c r="F10" s="69" t="s">
        <v>779</v>
      </c>
      <c r="G10" s="70">
        <v>12410</v>
      </c>
      <c r="H10" s="69" t="s">
        <v>779</v>
      </c>
      <c r="I10" s="70">
        <f t="shared" ref="H10:I18" si="1">U10</f>
        <v>2150</v>
      </c>
      <c r="J10" s="71" t="s">
        <v>157</v>
      </c>
      <c r="K10" s="228" t="s">
        <v>814</v>
      </c>
      <c r="L10" s="73">
        <f t="shared" ref="L10:L18" si="2">W10</f>
        <v>45663</v>
      </c>
      <c r="P10" s="121" t="s">
        <v>331</v>
      </c>
      <c r="Q10" s="122">
        <v>2150</v>
      </c>
      <c r="R10" s="122">
        <v>2150</v>
      </c>
      <c r="S10" s="88" t="s">
        <v>158</v>
      </c>
      <c r="T10" s="90" t="s">
        <v>264</v>
      </c>
      <c r="U10" s="122">
        <v>2150</v>
      </c>
      <c r="V10" s="116" t="s">
        <v>351</v>
      </c>
      <c r="W10" s="123">
        <v>45663</v>
      </c>
    </row>
    <row r="11" spans="1:23" ht="26.25" customHeight="1" x14ac:dyDescent="0.55000000000000004">
      <c r="A11" s="66">
        <v>3</v>
      </c>
      <c r="B11" s="67" t="s">
        <v>288</v>
      </c>
      <c r="C11" s="68">
        <v>10060</v>
      </c>
      <c r="D11" s="68">
        <v>10060</v>
      </c>
      <c r="E11" s="66" t="str">
        <f t="shared" si="0"/>
        <v>เฉพาะเจาะจง</v>
      </c>
      <c r="F11" s="69" t="s">
        <v>815</v>
      </c>
      <c r="G11" s="70">
        <v>10060</v>
      </c>
      <c r="H11" s="69" t="s">
        <v>815</v>
      </c>
      <c r="I11" s="70">
        <v>10060</v>
      </c>
      <c r="J11" s="71" t="s">
        <v>157</v>
      </c>
      <c r="K11" s="228" t="s">
        <v>819</v>
      </c>
      <c r="L11" s="73">
        <f t="shared" si="2"/>
        <v>45670</v>
      </c>
      <c r="P11" s="118" t="s">
        <v>332</v>
      </c>
      <c r="Q11" s="119">
        <v>950</v>
      </c>
      <c r="R11" s="119">
        <v>950</v>
      </c>
      <c r="S11" s="89" t="s">
        <v>158</v>
      </c>
      <c r="T11" s="117" t="s">
        <v>266</v>
      </c>
      <c r="U11" s="119">
        <v>950</v>
      </c>
      <c r="V11" s="115" t="s">
        <v>352</v>
      </c>
      <c r="W11" s="120">
        <v>45670</v>
      </c>
    </row>
    <row r="12" spans="1:23" ht="25.5" customHeight="1" x14ac:dyDescent="0.55000000000000004">
      <c r="A12" s="66">
        <v>4</v>
      </c>
      <c r="B12" s="67" t="s">
        <v>816</v>
      </c>
      <c r="C12" s="68">
        <v>3150</v>
      </c>
      <c r="D12" s="68">
        <v>3150</v>
      </c>
      <c r="E12" s="66" t="str">
        <f t="shared" si="0"/>
        <v>เฉพาะเจาะจง</v>
      </c>
      <c r="F12" s="69" t="s">
        <v>817</v>
      </c>
      <c r="G12" s="70">
        <v>3150</v>
      </c>
      <c r="H12" s="69" t="s">
        <v>817</v>
      </c>
      <c r="I12" s="70">
        <v>3150</v>
      </c>
      <c r="J12" s="71" t="s">
        <v>157</v>
      </c>
      <c r="K12" s="228" t="s">
        <v>818</v>
      </c>
      <c r="L12" s="73">
        <f t="shared" si="2"/>
        <v>45670</v>
      </c>
      <c r="P12" s="121" t="s">
        <v>333</v>
      </c>
      <c r="Q12" s="122">
        <v>3355</v>
      </c>
      <c r="R12" s="122">
        <v>3355</v>
      </c>
      <c r="S12" s="88" t="s">
        <v>158</v>
      </c>
      <c r="T12" s="82" t="s">
        <v>266</v>
      </c>
      <c r="U12" s="122">
        <v>3355</v>
      </c>
      <c r="V12" s="116" t="s">
        <v>353</v>
      </c>
      <c r="W12" s="123">
        <v>45670</v>
      </c>
    </row>
    <row r="13" spans="1:23" ht="59.25" customHeight="1" x14ac:dyDescent="0.55000000000000004">
      <c r="A13" s="66">
        <v>5</v>
      </c>
      <c r="B13" s="67" t="s">
        <v>820</v>
      </c>
      <c r="C13" s="68">
        <v>990000</v>
      </c>
      <c r="D13" s="68">
        <v>990000</v>
      </c>
      <c r="E13" s="66" t="str">
        <f t="shared" si="0"/>
        <v>เฉพาะเจาะจง</v>
      </c>
      <c r="F13" s="69" t="s">
        <v>821</v>
      </c>
      <c r="G13" s="70">
        <v>990000</v>
      </c>
      <c r="H13" s="69" t="s">
        <v>821</v>
      </c>
      <c r="I13" s="70">
        <v>990000</v>
      </c>
      <c r="J13" s="71" t="s">
        <v>157</v>
      </c>
      <c r="K13" s="228" t="s">
        <v>822</v>
      </c>
      <c r="L13" s="73">
        <f t="shared" si="2"/>
        <v>45670</v>
      </c>
      <c r="P13" s="118" t="s">
        <v>253</v>
      </c>
      <c r="Q13" s="119">
        <v>4850</v>
      </c>
      <c r="R13" s="119">
        <v>4850</v>
      </c>
      <c r="S13" s="89" t="s">
        <v>158</v>
      </c>
      <c r="T13" s="91" t="s">
        <v>264</v>
      </c>
      <c r="U13" s="119">
        <v>4850</v>
      </c>
      <c r="V13" s="115" t="s">
        <v>354</v>
      </c>
      <c r="W13" s="120">
        <v>45670</v>
      </c>
    </row>
    <row r="14" spans="1:23" ht="25.5" customHeight="1" x14ac:dyDescent="0.55000000000000004">
      <c r="A14" s="66">
        <v>6</v>
      </c>
      <c r="B14" s="67" t="str">
        <f t="shared" si="0"/>
        <v>จัดซื้อเก้าอี้สำนักงาน</v>
      </c>
      <c r="C14" s="68">
        <f t="shared" si="0"/>
        <v>2900</v>
      </c>
      <c r="D14" s="68">
        <f t="shared" si="0"/>
        <v>2900</v>
      </c>
      <c r="E14" s="66" t="str">
        <f t="shared" si="0"/>
        <v>เฉพาะเจาะจง</v>
      </c>
      <c r="F14" s="69" t="str">
        <f t="shared" si="0"/>
        <v>ร้าน พีพิ เฟอร์นิเทค อ่างทอง</v>
      </c>
      <c r="G14" s="70">
        <f t="shared" ref="G14:G21" si="3">(U14)</f>
        <v>2900</v>
      </c>
      <c r="H14" s="69" t="str">
        <f t="shared" si="1"/>
        <v>ร้าน พีพิ เฟอร์นิเทค อ่างทอง</v>
      </c>
      <c r="I14" s="70">
        <f t="shared" si="1"/>
        <v>2900</v>
      </c>
      <c r="J14" s="71" t="s">
        <v>157</v>
      </c>
      <c r="K14" s="228" t="s">
        <v>823</v>
      </c>
      <c r="L14" s="73">
        <f t="shared" si="2"/>
        <v>45674</v>
      </c>
      <c r="P14" s="121" t="s">
        <v>334</v>
      </c>
      <c r="Q14" s="122">
        <v>2900</v>
      </c>
      <c r="R14" s="122">
        <v>2900</v>
      </c>
      <c r="S14" s="88" t="s">
        <v>158</v>
      </c>
      <c r="T14" s="90" t="s">
        <v>345</v>
      </c>
      <c r="U14" s="122">
        <v>2900</v>
      </c>
      <c r="V14" s="116" t="s">
        <v>355</v>
      </c>
      <c r="W14" s="123">
        <v>45674</v>
      </c>
    </row>
    <row r="15" spans="1:23" ht="25.5" customHeight="1" x14ac:dyDescent="0.55000000000000004">
      <c r="A15" s="66">
        <v>7</v>
      </c>
      <c r="B15" s="67" t="str">
        <f t="shared" si="0"/>
        <v>จัดซื้อเก้าอี้สำนักงาน</v>
      </c>
      <c r="C15" s="68">
        <f t="shared" si="0"/>
        <v>2990</v>
      </c>
      <c r="D15" s="68">
        <f t="shared" si="0"/>
        <v>2990</v>
      </c>
      <c r="E15" s="66" t="str">
        <f t="shared" si="0"/>
        <v>เฉพาะเจาะจง</v>
      </c>
      <c r="F15" s="69" t="str">
        <f t="shared" si="0"/>
        <v>ร้าน พีพิ เฟอร์นิเทค อ่างทอง</v>
      </c>
      <c r="G15" s="70">
        <f t="shared" si="3"/>
        <v>2990</v>
      </c>
      <c r="H15" s="69" t="str">
        <f t="shared" si="1"/>
        <v>ร้าน พีพิ เฟอร์นิเทค อ่างทอง</v>
      </c>
      <c r="I15" s="70">
        <f t="shared" si="1"/>
        <v>2990</v>
      </c>
      <c r="J15" s="71" t="s">
        <v>157</v>
      </c>
      <c r="K15" s="228" t="s">
        <v>824</v>
      </c>
      <c r="L15" s="73">
        <f t="shared" si="2"/>
        <v>45674</v>
      </c>
      <c r="P15" s="118" t="s">
        <v>334</v>
      </c>
      <c r="Q15" s="119">
        <v>2990</v>
      </c>
      <c r="R15" s="119">
        <v>2990</v>
      </c>
      <c r="S15" s="89" t="s">
        <v>158</v>
      </c>
      <c r="T15" s="91" t="s">
        <v>345</v>
      </c>
      <c r="U15" s="119">
        <v>2990</v>
      </c>
      <c r="V15" s="115" t="s">
        <v>356</v>
      </c>
      <c r="W15" s="120">
        <v>45674</v>
      </c>
    </row>
    <row r="16" spans="1:23" ht="25.5" customHeight="1" x14ac:dyDescent="0.55000000000000004">
      <c r="A16" s="66">
        <v>8</v>
      </c>
      <c r="B16" s="67" t="str">
        <f t="shared" si="0"/>
        <v>จัดซื้อวัสดุก่อสร้าง</v>
      </c>
      <c r="C16" s="68">
        <f t="shared" si="0"/>
        <v>1690</v>
      </c>
      <c r="D16" s="68">
        <f t="shared" si="0"/>
        <v>1690</v>
      </c>
      <c r="E16" s="66" t="str">
        <f t="shared" si="0"/>
        <v>เฉพาะเจาะจง</v>
      </c>
      <c r="F16" s="69" t="str">
        <f t="shared" si="0"/>
        <v>นางทิพวรรณ พุ่มพันธุ์วงษ์</v>
      </c>
      <c r="G16" s="70">
        <f t="shared" si="3"/>
        <v>1690</v>
      </c>
      <c r="H16" s="69" t="str">
        <f t="shared" si="1"/>
        <v>นางทิพวรรณ พุ่มพันธุ์วงษ์</v>
      </c>
      <c r="I16" s="70">
        <f t="shared" si="1"/>
        <v>1690</v>
      </c>
      <c r="J16" s="71" t="s">
        <v>157</v>
      </c>
      <c r="K16" s="228" t="s">
        <v>825</v>
      </c>
      <c r="L16" s="73">
        <f t="shared" si="2"/>
        <v>45677</v>
      </c>
      <c r="P16" s="121" t="s">
        <v>253</v>
      </c>
      <c r="Q16" s="122">
        <v>1690</v>
      </c>
      <c r="R16" s="122">
        <v>1690</v>
      </c>
      <c r="S16" s="88" t="s">
        <v>158</v>
      </c>
      <c r="T16" s="90" t="s">
        <v>265</v>
      </c>
      <c r="U16" s="122">
        <v>1690</v>
      </c>
      <c r="V16" s="116" t="s">
        <v>357</v>
      </c>
      <c r="W16" s="123">
        <v>45677</v>
      </c>
    </row>
    <row r="17" spans="1:23" ht="25.5" customHeight="1" x14ac:dyDescent="0.55000000000000004">
      <c r="A17" s="66">
        <v>9</v>
      </c>
      <c r="B17" s="67" t="str">
        <f t="shared" si="0"/>
        <v>จัดซื้อวัสดุยานพาหนะและขนส่ง</v>
      </c>
      <c r="C17" s="68">
        <f t="shared" si="0"/>
        <v>690</v>
      </c>
      <c r="D17" s="68">
        <f t="shared" si="0"/>
        <v>690</v>
      </c>
      <c r="E17" s="66" t="str">
        <f t="shared" si="0"/>
        <v>เฉพาะเจาะจง</v>
      </c>
      <c r="F17" s="69" t="str">
        <f t="shared" si="0"/>
        <v>นางทิพวรรณ พุ่มพันธุ์วงษ์</v>
      </c>
      <c r="G17" s="70">
        <f t="shared" si="3"/>
        <v>690</v>
      </c>
      <c r="H17" s="69" t="str">
        <f t="shared" si="1"/>
        <v>นางทิพวรรณ พุ่มพันธุ์วงษ์</v>
      </c>
      <c r="I17" s="70">
        <f t="shared" si="1"/>
        <v>690</v>
      </c>
      <c r="J17" s="71" t="s">
        <v>157</v>
      </c>
      <c r="K17" s="228" t="s">
        <v>826</v>
      </c>
      <c r="L17" s="73">
        <f t="shared" si="2"/>
        <v>45678</v>
      </c>
      <c r="P17" s="118" t="s">
        <v>335</v>
      </c>
      <c r="Q17" s="119">
        <v>690</v>
      </c>
      <c r="R17" s="119">
        <v>690</v>
      </c>
      <c r="S17" s="89" t="s">
        <v>158</v>
      </c>
      <c r="T17" s="91" t="s">
        <v>265</v>
      </c>
      <c r="U17" s="119">
        <v>690</v>
      </c>
      <c r="V17" s="115" t="s">
        <v>358</v>
      </c>
      <c r="W17" s="120">
        <v>45678</v>
      </c>
    </row>
    <row r="18" spans="1:23" ht="25.5" customHeight="1" x14ac:dyDescent="0.55000000000000004">
      <c r="A18" s="66">
        <v>10</v>
      </c>
      <c r="B18" s="67" t="str">
        <f t="shared" si="0"/>
        <v>จัดซื้อโต๊ะประชุมหน้าฟอเมก้า</v>
      </c>
      <c r="C18" s="68">
        <f t="shared" si="0"/>
        <v>6900</v>
      </c>
      <c r="D18" s="68">
        <f t="shared" si="0"/>
        <v>6900</v>
      </c>
      <c r="E18" s="66" t="str">
        <f t="shared" si="0"/>
        <v>เฉพาะเจาะจง</v>
      </c>
      <c r="F18" s="69" t="str">
        <f t="shared" si="0"/>
        <v>ร้าน พีพิ เฟอร์นิเทค อ่างทอง</v>
      </c>
      <c r="G18" s="70">
        <f t="shared" si="3"/>
        <v>6900</v>
      </c>
      <c r="H18" s="69" t="str">
        <f t="shared" si="1"/>
        <v>ร้าน พีพิ เฟอร์นิเทค อ่างทอง</v>
      </c>
      <c r="I18" s="70">
        <f t="shared" si="1"/>
        <v>6900</v>
      </c>
      <c r="J18" s="71" t="s">
        <v>157</v>
      </c>
      <c r="K18" s="228" t="s">
        <v>827</v>
      </c>
      <c r="L18" s="73">
        <f t="shared" si="2"/>
        <v>45674</v>
      </c>
      <c r="P18" s="91" t="s">
        <v>339</v>
      </c>
      <c r="Q18" s="125">
        <v>6900</v>
      </c>
      <c r="R18" s="125">
        <v>6900</v>
      </c>
      <c r="S18" s="89" t="s">
        <v>158</v>
      </c>
      <c r="T18" s="91" t="s">
        <v>345</v>
      </c>
      <c r="U18" s="125">
        <v>6900</v>
      </c>
      <c r="V18" s="115" t="s">
        <v>359</v>
      </c>
      <c r="W18" s="120">
        <v>45674</v>
      </c>
    </row>
    <row r="19" spans="1:23" ht="25.5" customHeight="1" x14ac:dyDescent="0.55000000000000004">
      <c r="A19" s="66">
        <v>11</v>
      </c>
      <c r="B19" s="67" t="str">
        <f t="shared" ref="B19:F21" si="4">P19</f>
        <v>จัดซื้อโต๊ะสำนักงานพร้อมกระจก</v>
      </c>
      <c r="C19" s="68">
        <f t="shared" si="4"/>
        <v>13800</v>
      </c>
      <c r="D19" s="68">
        <f t="shared" si="4"/>
        <v>13800</v>
      </c>
      <c r="E19" s="66" t="str">
        <f t="shared" si="4"/>
        <v>เฉพาะเจาะจง</v>
      </c>
      <c r="F19" s="69" t="str">
        <f t="shared" si="4"/>
        <v>ร้าน พีพิ เฟอร์นิเทค อ่างทอง</v>
      </c>
      <c r="G19" s="70">
        <f t="shared" si="3"/>
        <v>13800</v>
      </c>
      <c r="H19" s="69" t="str">
        <f t="shared" ref="H19:I21" si="5">T19</f>
        <v>ร้าน พีพิ เฟอร์นิเทค อ่างทอง</v>
      </c>
      <c r="I19" s="70">
        <f t="shared" si="5"/>
        <v>13800</v>
      </c>
      <c r="J19" s="71" t="s">
        <v>157</v>
      </c>
      <c r="K19" s="228" t="s">
        <v>828</v>
      </c>
      <c r="L19" s="73">
        <f t="shared" ref="L19:L21" si="6">W19</f>
        <v>45674</v>
      </c>
      <c r="P19" s="90" t="s">
        <v>340</v>
      </c>
      <c r="Q19" s="124">
        <v>13800</v>
      </c>
      <c r="R19" s="124">
        <v>13800</v>
      </c>
      <c r="S19" s="88" t="s">
        <v>158</v>
      </c>
      <c r="T19" s="90" t="s">
        <v>345</v>
      </c>
      <c r="U19" s="124">
        <v>13800</v>
      </c>
      <c r="V19" s="116" t="s">
        <v>360</v>
      </c>
      <c r="W19" s="123">
        <v>45674</v>
      </c>
    </row>
    <row r="20" spans="1:23" ht="25.5" customHeight="1" x14ac:dyDescent="0.55000000000000004">
      <c r="A20" s="66">
        <v>12</v>
      </c>
      <c r="B20" s="67" t="str">
        <f t="shared" si="4"/>
        <v>จัดซื้อตู้เก็บเอกสารบานเลื่อนกระจก</v>
      </c>
      <c r="C20" s="68">
        <f t="shared" si="4"/>
        <v>13800</v>
      </c>
      <c r="D20" s="68">
        <f t="shared" si="4"/>
        <v>13800</v>
      </c>
      <c r="E20" s="66" t="str">
        <f t="shared" si="4"/>
        <v>เฉพาะเจาะจง</v>
      </c>
      <c r="F20" s="69" t="str">
        <f t="shared" si="4"/>
        <v>ร้าน พีพิ เฟอร์นิเทค อ่างทอง</v>
      </c>
      <c r="G20" s="70">
        <f t="shared" si="3"/>
        <v>13800</v>
      </c>
      <c r="H20" s="69" t="str">
        <f t="shared" si="5"/>
        <v>ร้าน พีพิ เฟอร์นิเทค อ่างทอง</v>
      </c>
      <c r="I20" s="70">
        <f t="shared" si="5"/>
        <v>13800</v>
      </c>
      <c r="J20" s="71" t="s">
        <v>157</v>
      </c>
      <c r="K20" s="228" t="s">
        <v>829</v>
      </c>
      <c r="L20" s="73">
        <f t="shared" si="6"/>
        <v>45674</v>
      </c>
      <c r="P20" s="91" t="s">
        <v>341</v>
      </c>
      <c r="Q20" s="125">
        <v>13800</v>
      </c>
      <c r="R20" s="125">
        <v>13800</v>
      </c>
      <c r="S20" s="89" t="s">
        <v>158</v>
      </c>
      <c r="T20" s="91" t="s">
        <v>345</v>
      </c>
      <c r="U20" s="125">
        <v>13800</v>
      </c>
      <c r="V20" s="115" t="s">
        <v>361</v>
      </c>
      <c r="W20" s="120">
        <v>45674</v>
      </c>
    </row>
    <row r="21" spans="1:23" ht="25.5" customHeight="1" x14ac:dyDescent="0.55000000000000004">
      <c r="A21" s="66">
        <v>13</v>
      </c>
      <c r="B21" s="67" t="str">
        <f t="shared" si="4"/>
        <v>จัดซื้อเก้าอี้ประชุมบุนวม</v>
      </c>
      <c r="C21" s="68">
        <f t="shared" si="4"/>
        <v>14940</v>
      </c>
      <c r="D21" s="68">
        <f t="shared" si="4"/>
        <v>14940</v>
      </c>
      <c r="E21" s="66" t="str">
        <f t="shared" si="4"/>
        <v>เฉพาะเจาะจง</v>
      </c>
      <c r="F21" s="69" t="str">
        <f t="shared" si="4"/>
        <v>ร้าน พีพิ เฟอร์นิเทค อ่างทอง</v>
      </c>
      <c r="G21" s="70">
        <f t="shared" si="3"/>
        <v>14940</v>
      </c>
      <c r="H21" s="69" t="str">
        <f t="shared" si="5"/>
        <v>ร้าน พีพิ เฟอร์นิเทค อ่างทอง</v>
      </c>
      <c r="I21" s="70">
        <f t="shared" si="5"/>
        <v>14940</v>
      </c>
      <c r="J21" s="71" t="s">
        <v>157</v>
      </c>
      <c r="K21" s="228" t="s">
        <v>830</v>
      </c>
      <c r="L21" s="73">
        <f t="shared" si="6"/>
        <v>45674</v>
      </c>
      <c r="P21" s="90" t="s">
        <v>342</v>
      </c>
      <c r="Q21" s="124">
        <v>14940</v>
      </c>
      <c r="R21" s="124">
        <v>14940</v>
      </c>
      <c r="S21" s="88" t="s">
        <v>158</v>
      </c>
      <c r="T21" s="90" t="s">
        <v>345</v>
      </c>
      <c r="U21" s="124">
        <v>14940</v>
      </c>
      <c r="V21" s="116" t="s">
        <v>362</v>
      </c>
      <c r="W21" s="123">
        <v>45674</v>
      </c>
    </row>
    <row r="22" spans="1:23" ht="25.5" customHeight="1" x14ac:dyDescent="0.55000000000000004">
      <c r="A22" s="66">
        <v>14</v>
      </c>
      <c r="B22" s="67" t="str">
        <f t="shared" ref="B22:B24" si="7">P22</f>
        <v>จัดซื้อผ้าอ้อม</v>
      </c>
      <c r="C22" s="68">
        <f t="shared" ref="C22:C24" si="8">Q22</f>
        <v>89556</v>
      </c>
      <c r="D22" s="68">
        <f t="shared" ref="D22:D24" si="9">R22</f>
        <v>89556</v>
      </c>
      <c r="E22" s="66" t="str">
        <f t="shared" ref="E22:E24" si="10">S22</f>
        <v>เฉพาะเจาะจง</v>
      </c>
      <c r="F22" s="69" t="str">
        <f t="shared" ref="F22:F24" si="11">T22</f>
        <v>บริษัท พัชดา 62 จำกัด</v>
      </c>
      <c r="G22" s="70">
        <f t="shared" ref="G22:G24" si="12">(U22)</f>
        <v>89556</v>
      </c>
      <c r="H22" s="69" t="str">
        <f t="shared" ref="H22:H24" si="13">T22</f>
        <v>บริษัท พัชดา 62 จำกัด</v>
      </c>
      <c r="I22" s="70">
        <f t="shared" ref="I22:I24" si="14">U22</f>
        <v>89556</v>
      </c>
      <c r="J22" s="71" t="s">
        <v>157</v>
      </c>
      <c r="K22" s="228" t="s">
        <v>831</v>
      </c>
      <c r="L22" s="73">
        <f t="shared" ref="L22:L24" si="15">W22</f>
        <v>45674</v>
      </c>
      <c r="P22" s="90" t="s">
        <v>343</v>
      </c>
      <c r="Q22" s="124">
        <v>89556</v>
      </c>
      <c r="R22" s="124">
        <v>89556</v>
      </c>
      <c r="S22" s="88" t="s">
        <v>158</v>
      </c>
      <c r="T22" s="82" t="s">
        <v>348</v>
      </c>
      <c r="U22" s="124">
        <v>89556</v>
      </c>
      <c r="V22" s="116" t="s">
        <v>363</v>
      </c>
      <c r="W22" s="123">
        <v>45674</v>
      </c>
    </row>
    <row r="23" spans="1:23" ht="25.5" customHeight="1" x14ac:dyDescent="0.55000000000000004">
      <c r="A23" s="66">
        <v>15</v>
      </c>
      <c r="B23" s="67" t="str">
        <f t="shared" si="7"/>
        <v>จัดซื้อวัสดุการเกษตร</v>
      </c>
      <c r="C23" s="68">
        <f t="shared" si="8"/>
        <v>94620</v>
      </c>
      <c r="D23" s="68">
        <f t="shared" si="9"/>
        <v>94620</v>
      </c>
      <c r="E23" s="66" t="str">
        <f t="shared" si="10"/>
        <v>เฉพาะเจาะจง</v>
      </c>
      <c r="F23" s="69" t="str">
        <f t="shared" si="11"/>
        <v>นางรุ่งนภา พับนิล</v>
      </c>
      <c r="G23" s="70">
        <f t="shared" si="12"/>
        <v>94620</v>
      </c>
      <c r="H23" s="69" t="str">
        <f t="shared" si="13"/>
        <v>นางรุ่งนภา พับนิล</v>
      </c>
      <c r="I23" s="70">
        <f t="shared" si="14"/>
        <v>94620</v>
      </c>
      <c r="J23" s="71" t="s">
        <v>157</v>
      </c>
      <c r="K23" s="228" t="s">
        <v>832</v>
      </c>
      <c r="L23" s="73">
        <f t="shared" si="15"/>
        <v>45678</v>
      </c>
      <c r="P23" s="91" t="s">
        <v>288</v>
      </c>
      <c r="Q23" s="125">
        <v>94620</v>
      </c>
      <c r="R23" s="125">
        <v>94620</v>
      </c>
      <c r="S23" s="89" t="s">
        <v>158</v>
      </c>
      <c r="T23" s="117" t="s">
        <v>349</v>
      </c>
      <c r="U23" s="125">
        <v>94620</v>
      </c>
      <c r="V23" s="115" t="s">
        <v>364</v>
      </c>
      <c r="W23" s="120">
        <v>45678</v>
      </c>
    </row>
    <row r="24" spans="1:23" ht="25.5" customHeight="1" x14ac:dyDescent="0.55000000000000004">
      <c r="A24" s="66">
        <v>16</v>
      </c>
      <c r="B24" s="67" t="str">
        <f t="shared" si="7"/>
        <v>จัดซื้อครุภัณฑ์สำนักงาน</v>
      </c>
      <c r="C24" s="68">
        <f t="shared" si="8"/>
        <v>71800</v>
      </c>
      <c r="D24" s="68">
        <f t="shared" si="9"/>
        <v>71800</v>
      </c>
      <c r="E24" s="66" t="str">
        <f t="shared" si="10"/>
        <v>เฉพาะเจาะจง</v>
      </c>
      <c r="F24" s="69" t="str">
        <f t="shared" si="11"/>
        <v>ร้าน พีพิ เฟอร์นิเทค อ่างทอง</v>
      </c>
      <c r="G24" s="70">
        <f t="shared" si="12"/>
        <v>71800</v>
      </c>
      <c r="H24" s="69" t="str">
        <f t="shared" si="13"/>
        <v>ร้าน พีพิ เฟอร์นิเทค อ่างทอง</v>
      </c>
      <c r="I24" s="70">
        <f t="shared" si="14"/>
        <v>71800</v>
      </c>
      <c r="J24" s="71" t="s">
        <v>157</v>
      </c>
      <c r="K24" s="228" t="s">
        <v>833</v>
      </c>
      <c r="L24" s="73">
        <f t="shared" si="15"/>
        <v>45678</v>
      </c>
      <c r="P24" s="90" t="s">
        <v>344</v>
      </c>
      <c r="Q24" s="124">
        <v>71800</v>
      </c>
      <c r="R24" s="124">
        <v>71800</v>
      </c>
      <c r="S24" s="88" t="s">
        <v>158</v>
      </c>
      <c r="T24" s="90" t="s">
        <v>345</v>
      </c>
      <c r="U24" s="124">
        <v>71800</v>
      </c>
      <c r="V24" s="116" t="s">
        <v>365</v>
      </c>
      <c r="W24" s="123">
        <v>45678</v>
      </c>
    </row>
    <row r="25" spans="1:23" ht="25.15" customHeight="1" x14ac:dyDescent="0.55000000000000004">
      <c r="A25" s="66"/>
      <c r="B25" s="67"/>
      <c r="C25" s="68"/>
      <c r="D25" s="68"/>
      <c r="E25" s="66"/>
      <c r="F25" s="69"/>
      <c r="G25" s="70"/>
      <c r="H25" s="69"/>
      <c r="I25" s="70"/>
      <c r="J25" s="71"/>
      <c r="K25" s="72"/>
      <c r="L25" s="73"/>
      <c r="P25" s="91"/>
      <c r="Q25" s="119"/>
      <c r="R25" s="119"/>
      <c r="S25" s="89"/>
      <c r="T25" s="89"/>
      <c r="U25" s="119"/>
      <c r="V25" s="115"/>
      <c r="W25" s="120"/>
    </row>
    <row r="26" spans="1:23" ht="25.15" customHeight="1" x14ac:dyDescent="0.55000000000000004">
      <c r="A26" s="66"/>
      <c r="B26" s="67"/>
      <c r="C26" s="68"/>
      <c r="D26" s="68"/>
      <c r="E26" s="66"/>
      <c r="F26" s="69"/>
      <c r="G26" s="70"/>
      <c r="H26" s="69"/>
      <c r="I26" s="70"/>
      <c r="J26" s="71"/>
      <c r="K26" s="72"/>
      <c r="L26" s="73"/>
      <c r="P26" s="90"/>
      <c r="Q26" s="122"/>
      <c r="R26" s="122"/>
      <c r="S26" s="88"/>
      <c r="T26" s="88"/>
      <c r="U26" s="122"/>
      <c r="V26" s="116"/>
      <c r="W26" s="123"/>
    </row>
    <row r="27" spans="1:23" ht="25.15" customHeight="1" x14ac:dyDescent="0.55000000000000004">
      <c r="A27" s="66"/>
      <c r="B27" s="67"/>
      <c r="C27" s="68"/>
      <c r="D27" s="68"/>
      <c r="E27" s="66"/>
      <c r="F27" s="69"/>
      <c r="G27" s="70"/>
      <c r="H27" s="69"/>
      <c r="I27" s="70"/>
      <c r="J27" s="71"/>
      <c r="K27" s="72"/>
      <c r="L27" s="73"/>
      <c r="P27" s="91"/>
      <c r="Q27" s="119"/>
      <c r="R27" s="119"/>
      <c r="S27" s="89"/>
      <c r="T27" s="89"/>
      <c r="U27" s="119"/>
      <c r="V27" s="115"/>
      <c r="W27" s="120"/>
    </row>
    <row r="28" spans="1:23" ht="25.15" customHeight="1" x14ac:dyDescent="0.55000000000000004">
      <c r="A28" s="66"/>
      <c r="B28" s="67"/>
      <c r="C28" s="68"/>
      <c r="D28" s="68"/>
      <c r="E28" s="66"/>
      <c r="F28" s="69"/>
      <c r="G28" s="70"/>
      <c r="H28" s="69"/>
      <c r="I28" s="70"/>
      <c r="J28" s="71"/>
      <c r="K28" s="72"/>
      <c r="L28" s="73"/>
      <c r="P28" s="90"/>
      <c r="Q28" s="122"/>
      <c r="R28" s="122"/>
      <c r="S28" s="88"/>
      <c r="T28" s="88"/>
      <c r="U28" s="122"/>
      <c r="V28" s="116"/>
      <c r="W28" s="123"/>
    </row>
    <row r="29" spans="1:23" ht="25.15" customHeight="1" x14ac:dyDescent="0.55000000000000004">
      <c r="A29" s="66"/>
      <c r="B29" s="67"/>
      <c r="C29" s="68"/>
      <c r="D29" s="68"/>
      <c r="E29" s="66"/>
      <c r="F29" s="69"/>
      <c r="G29" s="70"/>
      <c r="H29" s="69"/>
      <c r="I29" s="70"/>
      <c r="J29" s="71"/>
      <c r="K29" s="72"/>
      <c r="L29" s="73"/>
      <c r="P29" s="91"/>
      <c r="Q29" s="119"/>
      <c r="R29" s="119"/>
      <c r="S29" s="89"/>
      <c r="T29" s="89"/>
      <c r="U29" s="119"/>
      <c r="V29" s="115"/>
      <c r="W29" s="120"/>
    </row>
    <row r="30" spans="1:23" ht="25.15" customHeight="1" x14ac:dyDescent="0.55000000000000004">
      <c r="A30" s="66"/>
      <c r="B30" s="67"/>
      <c r="C30" s="68"/>
      <c r="D30" s="68"/>
      <c r="E30" s="66"/>
      <c r="F30" s="69"/>
      <c r="G30" s="70"/>
      <c r="H30" s="69"/>
      <c r="I30" s="70"/>
      <c r="J30" s="71"/>
      <c r="K30" s="72"/>
      <c r="L30" s="73"/>
      <c r="P30" s="90"/>
      <c r="Q30" s="126"/>
      <c r="R30" s="126"/>
      <c r="S30" s="88"/>
      <c r="T30" s="88"/>
      <c r="U30" s="126"/>
      <c r="V30" s="116"/>
      <c r="W30" s="123"/>
    </row>
    <row r="31" spans="1:23" ht="25.15" customHeight="1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23" ht="25.15" customHeight="1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ht="25.15" customHeight="1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ht="25.15" customHeight="1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ht="25.15" customHeight="1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ht="25.15" customHeight="1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ht="25.15" customHeight="1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ht="25.15" customHeight="1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ht="25.15" customHeight="1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ht="25.15" customHeight="1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ht="25.15" customHeight="1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ht="25.15" hidden="1" customHeight="1" x14ac:dyDescent="0.2">
      <c r="I42" s="149">
        <f>SUM(I9:I41)</f>
        <v>1325616</v>
      </c>
    </row>
  </sheetData>
  <mergeCells count="16">
    <mergeCell ref="A2:L2"/>
    <mergeCell ref="A3:L3"/>
    <mergeCell ref="A4:L4"/>
    <mergeCell ref="A6:A8"/>
    <mergeCell ref="B6:B8"/>
    <mergeCell ref="D6:D8"/>
    <mergeCell ref="E6:E8"/>
    <mergeCell ref="F6:G6"/>
    <mergeCell ref="H6:I6"/>
    <mergeCell ref="K6:L6"/>
    <mergeCell ref="F7:G7"/>
    <mergeCell ref="H7:I7"/>
    <mergeCell ref="K7:L7"/>
    <mergeCell ref="F8:G8"/>
    <mergeCell ref="H8:I8"/>
    <mergeCell ref="K8:L8"/>
  </mergeCells>
  <dataValidations count="1">
    <dataValidation type="list" allowBlank="1" showInputMessage="1" showErrorMessage="1" sqref="S9:S30" xr:uid="{00000000-0002-0000-0800-000000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55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13</vt:i4>
      </vt:variant>
    </vt:vector>
  </HeadingPairs>
  <TitlesOfParts>
    <vt:vector size="30" baseType="lpstr">
      <vt:lpstr>ไตรมาส 2</vt:lpstr>
      <vt:lpstr>ไตรมาส3</vt:lpstr>
      <vt:lpstr>ไตรมาส4</vt:lpstr>
      <vt:lpstr>ไตรมาส 1 (63)</vt:lpstr>
      <vt:lpstr>สรุป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ก.ค.68!Print_Area</vt:lpstr>
      <vt:lpstr>ก.พ.68!Print_Area</vt:lpstr>
      <vt:lpstr>ก.ย.68!Print_Area</vt:lpstr>
      <vt:lpstr>ต.ค.67!Print_Area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มี.ค.68!Print_Area</vt:lpstr>
      <vt:lpstr>เม.ย.68!Print_Area</vt:lpstr>
      <vt:lpstr>ส.ค.68!Print_Area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Customer PC</cp:lastModifiedBy>
  <cp:lastPrinted>2026-05-31T07:31:59Z</cp:lastPrinted>
  <dcterms:created xsi:type="dcterms:W3CDTF">2019-04-10T04:18:14Z</dcterms:created>
  <dcterms:modified xsi:type="dcterms:W3CDTF">2026-05-31T08:54:55Z</dcterms:modified>
</cp:coreProperties>
</file>